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893" activeTab="8"/>
  </bookViews>
  <sheets>
    <sheet name="3000 (53)" sheetId="1" r:id="rId1"/>
    <sheet name="3100 (53)" sheetId="2" r:id="rId2"/>
    <sheet name="3200 (53)" sheetId="3" r:id="rId3"/>
    <sheet name="3300 (53)" sheetId="4" r:id="rId4"/>
    <sheet name="3400 (53)" sheetId="5" r:id="rId5"/>
    <sheet name="3500 (53)" sheetId="6" r:id="rId6"/>
    <sheet name="3600 (53)" sheetId="7" r:id="rId7"/>
    <sheet name="3700 (53)" sheetId="8" r:id="rId8"/>
    <sheet name="3900 (53)" sheetId="9" r:id="rId9"/>
  </sheets>
  <definedNames>
    <definedName name="_xlnm.Print_Titles" localSheetId="0">'3000 (53)'!$4:$8</definedName>
    <definedName name="_xlnm.Print_Titles" localSheetId="1">'3100 (53)'!$4:$8</definedName>
    <definedName name="_xlnm.Print_Titles" localSheetId="2">'3200 (53)'!$4:$8</definedName>
    <definedName name="_xlnm.Print_Titles" localSheetId="3">'3300 (53)'!$4:$8</definedName>
    <definedName name="_xlnm.Print_Titles" localSheetId="4">'3400 (53)'!$4:$8</definedName>
    <definedName name="_xlnm.Print_Titles" localSheetId="5">'3500 (53)'!$4:$8</definedName>
    <definedName name="_xlnm.Print_Titles" localSheetId="6">'3600 (53)'!$4:$8</definedName>
    <definedName name="_xlnm.Print_Titles" localSheetId="7">'3700 (53)'!$4:$8</definedName>
    <definedName name="_xlnm.Print_Titles" localSheetId="8">'3900 (53)'!$4:$8</definedName>
  </definedNames>
  <calcPr fullCalcOnLoad="1"/>
</workbook>
</file>

<file path=xl/sharedStrings.xml><?xml version="1.0" encoding="utf-8"?>
<sst xmlns="http://schemas.openxmlformats.org/spreadsheetml/2006/main" count="2853" uniqueCount="306">
  <si>
    <t>สำนักงานปลัดกระทรวงมหาดไทย</t>
  </si>
  <si>
    <t>งบทดลอง</t>
  </si>
  <si>
    <t>ประจำเดือน    กันยายน    พ.ศ.  2553</t>
  </si>
  <si>
    <t>1500200039 - นครราชสีมา (P. 3000)</t>
  </si>
  <si>
    <t>1500200040 - บุรีรัมย์ (P. 3100)</t>
  </si>
  <si>
    <t>1500200041 - สุรินทร์ (P. 3200)</t>
  </si>
  <si>
    <t>1500200042 - ศรีษะเกษ (P. 3300)</t>
  </si>
  <si>
    <t>1500200043 - อุบลราชธานี (P. 3400)</t>
  </si>
  <si>
    <t>1500200044 - ยโสธร (P. 3500)</t>
  </si>
  <si>
    <t>1500200045 - ชัยภูมิ (P. 3600)</t>
  </si>
  <si>
    <t>1500200046 - อำนาจเจริญ (P. 3700)</t>
  </si>
  <si>
    <t>1500200047 - หนองบัวลำภู (P. 3900)</t>
  </si>
  <si>
    <t>(1)</t>
  </si>
  <si>
    <t>(2)</t>
  </si>
  <si>
    <t>(3)</t>
  </si>
  <si>
    <t>รายการปรับปรุงบัญชี</t>
  </si>
  <si>
    <t>(10)</t>
  </si>
  <si>
    <t>(11)</t>
  </si>
  <si>
    <t>รหัสบัญชี</t>
  </si>
  <si>
    <t>ชื่อบัญชี</t>
  </si>
  <si>
    <t>ยอดยกมาจากระบบ GFMIS</t>
  </si>
  <si>
    <t>(4)</t>
  </si>
  <si>
    <t>(5)</t>
  </si>
  <si>
    <t>(6)</t>
  </si>
  <si>
    <t>(7)</t>
  </si>
  <si>
    <t>(8)</t>
  </si>
  <si>
    <t>(9)</t>
  </si>
  <si>
    <t>รวมรายการปรับปรุง</t>
  </si>
  <si>
    <t>ยอดยกไปหลังปรับปรุงบัญชี</t>
  </si>
  <si>
    <t>แยกประเภท</t>
  </si>
  <si>
    <t>ณ 30 กันยายน 2553</t>
  </si>
  <si>
    <t>ปีงบประมาณ พ.ศ. 2548</t>
  </si>
  <si>
    <t>ปีงบประมาณ พ.ศ. 2549</t>
  </si>
  <si>
    <t>ปีงบประมาณ พ.ศ. 2550</t>
  </si>
  <si>
    <t>ปีงบประมาณ พ.ศ. 2551</t>
  </si>
  <si>
    <t>ปีงบประมาณ พ.ศ. 2552</t>
  </si>
  <si>
    <t>ปีงบประมาณ พ.ศ. 2553</t>
  </si>
  <si>
    <t>ปีงบประมาณ พ.ศ.  2548 - 2553</t>
  </si>
  <si>
    <t>เดบิต</t>
  </si>
  <si>
    <t>เครดิต</t>
  </si>
  <si>
    <t>เงินสดในมือ</t>
  </si>
  <si>
    <t>เงินสดของแผ่นดิน</t>
  </si>
  <si>
    <t>เงินทดรองราชการ</t>
  </si>
  <si>
    <t>เช็คในมือ</t>
  </si>
  <si>
    <t>พักเงินนำส่ง</t>
  </si>
  <si>
    <t>เงินฝากคลัง</t>
  </si>
  <si>
    <t>ปป. เงินฝากคลัง</t>
  </si>
  <si>
    <t>เงินฝาก-นำส่งแผ่นดิน</t>
  </si>
  <si>
    <t>เงินฝากเพื่อชำระหนี้</t>
  </si>
  <si>
    <t>เงินฝากธนาคาร-ในงบ</t>
  </si>
  <si>
    <t>เงินฝากธนาคาร-นอกงบ</t>
  </si>
  <si>
    <t>ธปท กทม. ในงบ</t>
  </si>
  <si>
    <t>ธปท กทม. นอกงบ</t>
  </si>
  <si>
    <t>กระแส-สถาบันการเงิน</t>
  </si>
  <si>
    <t>ออมทรัพย์-สถาบันเงิน</t>
  </si>
  <si>
    <t>เงินฝากไม่มีรายตัว</t>
  </si>
  <si>
    <t>ลูกหนี้เงินยืม-ในงบ</t>
  </si>
  <si>
    <t>ลูกหนี้เงินยืม-นอกงบ</t>
  </si>
  <si>
    <t>พักล/นเงินยืมในงบ</t>
  </si>
  <si>
    <t>เงินทดรองอื่น</t>
  </si>
  <si>
    <t>เงินให้ยืมRel</t>
  </si>
  <si>
    <t>เงินให้กู้ยืม-ภายนอก</t>
  </si>
  <si>
    <t>ร/ด ค้างรับ-ภาครัฐ</t>
  </si>
  <si>
    <t>ร/ด ค้างรับ-ภายนอก</t>
  </si>
  <si>
    <t>ค่าเช่าค้างรับผ/ด-Re</t>
  </si>
  <si>
    <t>ค่าเช่าค้างรับผ/ด-Ex</t>
  </si>
  <si>
    <t>งปผค้างรับผ/ด-Rel</t>
  </si>
  <si>
    <t>ล/น เช็คขัดข้อง-นอก</t>
  </si>
  <si>
    <t>ค้างรับจาก บก.</t>
  </si>
  <si>
    <t>ล/น สรก. รับแทนกัน</t>
  </si>
  <si>
    <t>ลูกหนี้เงินมัดจำ</t>
  </si>
  <si>
    <t>ลูกหนี้อื่น-ภาครัฐ</t>
  </si>
  <si>
    <t>ลูกหนี้อื่น สรก</t>
  </si>
  <si>
    <t>ค้างรับอื่นๆ - สรก</t>
  </si>
  <si>
    <t>เงินรอรับคืน</t>
  </si>
  <si>
    <t>เงินจ่ายล่วงหน้า</t>
  </si>
  <si>
    <t>ล/นละเมิด</t>
  </si>
  <si>
    <t>เงินฝากประจำ</t>
  </si>
  <si>
    <t>เงินฝากประจำ-Inf</t>
  </si>
  <si>
    <t>วัตถุดิบ</t>
  </si>
  <si>
    <t>วัสดุคงคลัง</t>
  </si>
  <si>
    <t>คชจ. จ่ายล่วงหน้า</t>
  </si>
  <si>
    <t>คชจ.ล่วงหน้าประสบภัย</t>
  </si>
  <si>
    <t>คชจ.จ่ายล่วงหน้าอื่น</t>
  </si>
  <si>
    <t>ส/ทหมุนเวียนอื่น</t>
  </si>
  <si>
    <t>เงินให้ยืม-ยาว Rel</t>
  </si>
  <si>
    <t>ล/นอนุพันธ์-ยาว</t>
  </si>
  <si>
    <t>บช เงินขาด/เกินบัญชี</t>
  </si>
  <si>
    <t>ล/นอื่นๆ-ยาว</t>
  </si>
  <si>
    <t>ที่ดินมีกรรมสิทธิ์</t>
  </si>
  <si>
    <t>พักที่ดินกรรมสิทธิ์</t>
  </si>
  <si>
    <t>พักที่ดินราชพัสดุ</t>
  </si>
  <si>
    <t>อาคารพักอาศัย</t>
  </si>
  <si>
    <t>พักอาคารพักอาศัย</t>
  </si>
  <si>
    <t>คสส. อาคารพักอาศัย</t>
  </si>
  <si>
    <t>อาคารสำนักงาน</t>
  </si>
  <si>
    <t>พักอาคารสำนักงาน</t>
  </si>
  <si>
    <t>คสส. อาคาร สนง.</t>
  </si>
  <si>
    <t>อาคารราชพัสดุ-สนง.</t>
  </si>
  <si>
    <t>พักอาคารราชพัสดุ-สนง</t>
  </si>
  <si>
    <t>คสส.อาคารราชพัสดุสนง</t>
  </si>
  <si>
    <t>อาคารเพื่อป/ยอื่น</t>
  </si>
  <si>
    <t>พักอาคารเพื่อป/ยอื่น</t>
  </si>
  <si>
    <t>คสส.อาคารป/ย อื่น</t>
  </si>
  <si>
    <t>พักส่วนปป. อาคารเช่า</t>
  </si>
  <si>
    <t>อาคารราชพัสดุป/ย</t>
  </si>
  <si>
    <t>พักอาคารราชพัสดุป/ย</t>
  </si>
  <si>
    <t>คสส อาคารราชพัสดุป/ย</t>
  </si>
  <si>
    <t>สิ่งปลูกสร้าง</t>
  </si>
  <si>
    <t>พักสิ่งปลูกสร้าง</t>
  </si>
  <si>
    <t>คสส. สิ่งปลูกสร้าง</t>
  </si>
  <si>
    <t>สิ่งป/สร้างราชพัสดุ</t>
  </si>
  <si>
    <t>พักป/สร้างราชพัสดุ</t>
  </si>
  <si>
    <t>คสส สิ่งป/ส ราชพัสดุ</t>
  </si>
  <si>
    <t>สิ่งปลูกสร้าง - Inte</t>
  </si>
  <si>
    <t>สิ่งปลูกสร้าง AccDep</t>
  </si>
  <si>
    <t>อาคาร&amp;สิ่งป/สไม่ระบุ</t>
  </si>
  <si>
    <t>คสส อาคารไม่ระบุฯ</t>
  </si>
  <si>
    <t>ครุภัณฑ์สำนักงาน</t>
  </si>
  <si>
    <t>พักครุภัณฑ์สำนักงาน</t>
  </si>
  <si>
    <t>ครุภัณฑ์สนง.-คสส.</t>
  </si>
  <si>
    <t>คช.สนง.เช่า-คสส.</t>
  </si>
  <si>
    <t>ยานพาหนะ</t>
  </si>
  <si>
    <t>พักยานพาหนะ</t>
  </si>
  <si>
    <t>ยานพาหนะ-คสส.</t>
  </si>
  <si>
    <t>ครุภัณฑ์ไฟฟ้าและวิทยุ</t>
  </si>
  <si>
    <t>พักครุภัณฑ์ไฟฟ้าและวิทยุ</t>
  </si>
  <si>
    <t>ครุภัณฑ์ไฟฟ้าและวิทยุ-คสส.</t>
  </si>
  <si>
    <t>ครุภัณฑ์โฆษณา</t>
  </si>
  <si>
    <t>พักครุภัณฑ์โฆษณา</t>
  </si>
  <si>
    <t>ครุภัณฑ์โฆษณา-คสส</t>
  </si>
  <si>
    <t>ครุภัณฑ์การเกษตร</t>
  </si>
  <si>
    <t>พักครุภัณฑ์การเกษตร</t>
  </si>
  <si>
    <t>ครุภัณฑ์เกษตร - คสส.</t>
  </si>
  <si>
    <t>ครุภัณฑ์โรงงาน</t>
  </si>
  <si>
    <t>พักครุภัณฑ์โรงงาน</t>
  </si>
  <si>
    <t>ครุภัณฑ์โรงงาน-คสส</t>
  </si>
  <si>
    <t>ครุภัณฑ์ก่อสร้าง</t>
  </si>
  <si>
    <t>พักครุภัณฑ์ก่อสร้าง</t>
  </si>
  <si>
    <t>ครุภัณฑ์ก่อสร้าง-คสส</t>
  </si>
  <si>
    <t>ครุภัณฑ์สำรวจ</t>
  </si>
  <si>
    <t>พักครุภัณฑ์สำรวจ</t>
  </si>
  <si>
    <t>ครุภัณฑ์สำรวจ-คสส</t>
  </si>
  <si>
    <t>ครุภัณฑ์วิทย์</t>
  </si>
  <si>
    <t>พักครุภัณฑ์วิทย์</t>
  </si>
  <si>
    <t>ครุภัณฑ์วิทย์-คสส</t>
  </si>
  <si>
    <t>ครุภัณฑ์คอมพิวเตอร์</t>
  </si>
  <si>
    <t>พักคอมพิวเตอร์</t>
  </si>
  <si>
    <t>คอมพิวเตอร์ - คสส</t>
  </si>
  <si>
    <t>ครุภัณฑ์การศึกษา</t>
  </si>
  <si>
    <t>พักครุภัณฑ์การศึกษา</t>
  </si>
  <si>
    <t>ครุภัณฑ์การศึกษา-คสส</t>
  </si>
  <si>
    <t>ครุภัณฑ์บ้านครัว</t>
  </si>
  <si>
    <t>พักครุภัณฑ์บ้านครัว</t>
  </si>
  <si>
    <t>ครุภัณฑ์บ้านครัว-คสส</t>
  </si>
  <si>
    <t>ครุภัณฑ์กีฬา</t>
  </si>
  <si>
    <t>พักครุภัณฑ์กีฬา</t>
  </si>
  <si>
    <t>ครุภัณฑ์กีฬา-คสส</t>
  </si>
  <si>
    <t>ครุภัณฑ์ดนตรี</t>
  </si>
  <si>
    <t>พักครุภัณฑ์ดนตรี</t>
  </si>
  <si>
    <t>ครุภัณฑ์ดนตรี-คสส</t>
  </si>
  <si>
    <t>ครุภัณฑ์สนาม</t>
  </si>
  <si>
    <t>พักครุภัณฑ์สนาม</t>
  </si>
  <si>
    <t>ครุภัณฑ์สนาม-คสส</t>
  </si>
  <si>
    <t>ครุภัณฑ์อื่น</t>
  </si>
  <si>
    <t>พักครุภัณฑ์อื่น</t>
  </si>
  <si>
    <t>ครุภัณฑ์อื่น-คสส</t>
  </si>
  <si>
    <t>ครุภัณฑ์ - Interface</t>
  </si>
  <si>
    <t>ครุภัณฑ์-คสส Interf.</t>
  </si>
  <si>
    <t>ครุภัณฑ์ไม่ระบุฯ</t>
  </si>
  <si>
    <t>ครุภัณฑ์ไม่ระบุฯ-คสส</t>
  </si>
  <si>
    <t>อาวุธทางทหาร</t>
  </si>
  <si>
    <t>พักอาวุธ</t>
  </si>
  <si>
    <t>ถนน</t>
  </si>
  <si>
    <t>พักถนน</t>
  </si>
  <si>
    <t>ถนน  - คสส</t>
  </si>
  <si>
    <t>สะพาน</t>
  </si>
  <si>
    <t>พักสะพาน</t>
  </si>
  <si>
    <t>สะพาน  - คสส</t>
  </si>
  <si>
    <t>เขื่อน</t>
  </si>
  <si>
    <t>พักเขื่อน</t>
  </si>
  <si>
    <t>เขื่อน - คสส</t>
  </si>
  <si>
    <t>อ่างเก็บน้ำ</t>
  </si>
  <si>
    <t>พักอ่างเก็บน้ำ</t>
  </si>
  <si>
    <t>อ่างเก็บน้ำ-คสส</t>
  </si>
  <si>
    <t>สินทรัพย์พื้นฐานอื่น</t>
  </si>
  <si>
    <t>พักส/ทพื้นฐานอื่น</t>
  </si>
  <si>
    <t>ส/ทพื้นฐานอื่น - คสส</t>
  </si>
  <si>
    <t>ส/ทพื้นฐาน-Interf</t>
  </si>
  <si>
    <t>ส/ทพื้นฐานคสส-Interf</t>
  </si>
  <si>
    <t>โครงสร้างพฐ ไม่ระบุฯ</t>
  </si>
  <si>
    <t>โครงสร้างพฐไม่ระบุคส</t>
  </si>
  <si>
    <t>โปรแกรมคอมฯ</t>
  </si>
  <si>
    <t>พักโปรแกรมคอมฯ</t>
  </si>
  <si>
    <t>โปรแกรมคอมฯ-ตัดสะสม</t>
  </si>
  <si>
    <t>โปรแกรมคอม-เช่า</t>
  </si>
  <si>
    <t>ส/ท ไม่มีตัวตนอื่น</t>
  </si>
  <si>
    <t>พักส/ทไม่มีตัวตน</t>
  </si>
  <si>
    <t>Intan A/s - ตัดสะสม</t>
  </si>
  <si>
    <t>ส/ทไม่มีตัวตน-Interf</t>
  </si>
  <si>
    <t>intangibleไม่ระบุฯ</t>
  </si>
  <si>
    <t>intangibleไม่ระบุตัด</t>
  </si>
  <si>
    <t>สินทรัพย์ชีวภาพ</t>
  </si>
  <si>
    <t>มรดกทางวัฒนธรรม</t>
  </si>
  <si>
    <t>สินทรัพย์ถาวรอื่น</t>
  </si>
  <si>
    <t>พักสินทรัพย์ถาวรอื่น</t>
  </si>
  <si>
    <t>ส/ทถาวรอื่น-Interface</t>
  </si>
  <si>
    <t>คสส-ส/ทถาวรอื่น-Interface</t>
  </si>
  <si>
    <t>งานระหว่างก่อสร้าง</t>
  </si>
  <si>
    <t>พักงานระหว่างก่อสร้า</t>
  </si>
  <si>
    <t>AUC-Interface</t>
  </si>
  <si>
    <t>พักรับโอนสท</t>
  </si>
  <si>
    <t>จ/น การค้า-ภาครัฐ</t>
  </si>
  <si>
    <t>จ/น การค้า-ภายนอก</t>
  </si>
  <si>
    <t>รับสินค้า / ใบสำคัญ</t>
  </si>
  <si>
    <t>จ/นรายจ่ายประเภททุน</t>
  </si>
  <si>
    <t>จ/นการค้า Inf-ภายนอก</t>
  </si>
  <si>
    <t>จ/น - อื่น</t>
  </si>
  <si>
    <t>จ/น local gov.</t>
  </si>
  <si>
    <t>VAT รอจ่ายคืน</t>
  </si>
  <si>
    <t>ภาษีเงินได้รอจ่ายคืน</t>
  </si>
  <si>
    <t>ภาษีเข้าออกรอจ่ายคืน</t>
  </si>
  <si>
    <t>จ/นเช็คขัดข้อง-บก</t>
  </si>
  <si>
    <t>จ/น สรก-รับแทนกัน</t>
  </si>
  <si>
    <t>อุดหนุนค้างจ่ายสรก</t>
  </si>
  <si>
    <t>จน.อื่น-หน่วยงานรัฐ</t>
  </si>
  <si>
    <t>เจ้าหนี้อื่น-อื่น</t>
  </si>
  <si>
    <t>ภาษีเงินได้ค้างจ่าย</t>
  </si>
  <si>
    <t>ด/บ ค้างจ่าย-Rel</t>
  </si>
  <si>
    <t>ดอกเบี้ยค้างจ่าย</t>
  </si>
  <si>
    <t>สาธารณูปโภคค้างจ่าย</t>
  </si>
  <si>
    <t>ใบสำคัญค้างจ่าย</t>
  </si>
  <si>
    <t>W/H tax-บุคคล(03)</t>
  </si>
  <si>
    <t>W/H tax -ภงด 1</t>
  </si>
  <si>
    <t>W/H tax-ภงด.รัฐ(53)</t>
  </si>
  <si>
    <t>W/Htax-ภงด.นิติ(53)</t>
  </si>
  <si>
    <t>คชจ.ค้างจ่าย-Cr Card</t>
  </si>
  <si>
    <t>ค้างจ่ายอื่น-ภาครัฐ</t>
  </si>
  <si>
    <t>ค้างจ่ายอื่น-ภายนอก</t>
  </si>
  <si>
    <t>ร/ด งปม.รับล่วงหน้า</t>
  </si>
  <si>
    <t>ร/ดบริการรับล่วงหน้า</t>
  </si>
  <si>
    <t>รดแผ่นดินรอนำส่งคลัง</t>
  </si>
  <si>
    <t>งทร.-ผู้ประสบภัย</t>
  </si>
  <si>
    <t>งทร.-จากคลังอื่น</t>
  </si>
  <si>
    <t>เงินยืมภาครัฐ</t>
  </si>
  <si>
    <t>รดรอการรับรู้อื่น</t>
  </si>
  <si>
    <t>เงินรับฝากอื่น</t>
  </si>
  <si>
    <t>เงินรับฝาก-S/A-Rel</t>
  </si>
  <si>
    <t>เงินรับฝากเผื่อเรียก</t>
  </si>
  <si>
    <t>เงินรับฝากประจำRel</t>
  </si>
  <si>
    <t>เงินรับฝากประจำ</t>
  </si>
  <si>
    <t>เงินประกันผลงาน</t>
  </si>
  <si>
    <t>เงินประกันอื่นๆ</t>
  </si>
  <si>
    <t>VAT ค้างจ่าย</t>
  </si>
  <si>
    <t>เบิกเกินรอนำส่ง</t>
  </si>
  <si>
    <t>คชจ.ค้างจ่ายอื่น-ยาว</t>
  </si>
  <si>
    <t>งทร.จากคลังดำเนินงาน</t>
  </si>
  <si>
    <t>เงินประกันอื่น-ยาว</t>
  </si>
  <si>
    <t>ร/ดรอรับรู้-ยาว</t>
  </si>
  <si>
    <t>หนี้สินระยะยาวอื่น</t>
  </si>
  <si>
    <t>ร/ดสูงต่ำคชจ.สุทธิ</t>
  </si>
  <si>
    <t>ร/ดสูงต่ำกว่าคชจ.</t>
  </si>
  <si>
    <t>ผลสะสมแก้ไขผิดพลาด</t>
  </si>
  <si>
    <t>ทุนของหน่วยงาน</t>
  </si>
  <si>
    <t>ระหว่างหน่วยเบิกจ่าย</t>
  </si>
  <si>
    <t>พัก เงินฝากคลัง</t>
  </si>
  <si>
    <t>Conv อาคารพัก</t>
  </si>
  <si>
    <t>ConvAcc-Depre อาคารพ</t>
  </si>
  <si>
    <t>Conv อาคารสำนักงาน</t>
  </si>
  <si>
    <t>Conv อาคารประโยชน์อื</t>
  </si>
  <si>
    <t>ConvAcc-Depre อาคารส</t>
  </si>
  <si>
    <t>Conv สิ่งปลูกสร้าง</t>
  </si>
  <si>
    <t>ConvAcc-Depre สิ่งปล</t>
  </si>
  <si>
    <t>Convสำนักงาน</t>
  </si>
  <si>
    <t>ConvAcc-Depre สำนักง</t>
  </si>
  <si>
    <t>Conv ยานพาหนะ</t>
  </si>
  <si>
    <t>ConvAcc-Depre ยานพาห</t>
  </si>
  <si>
    <t>Conv ไฟฟ้าและวิทยุ</t>
  </si>
  <si>
    <t>ConvAcc-Depre ไฟฟ้าแ</t>
  </si>
  <si>
    <t>Conv โฆษณาและเผยแพร่</t>
  </si>
  <si>
    <t>ConvAcc-Depre โฆษณาแ</t>
  </si>
  <si>
    <t>Conv คอมพิวเตอร์</t>
  </si>
  <si>
    <t>ConvAcc-Depre คอมพิว</t>
  </si>
  <si>
    <t>Conv งานบ้านงานครัว</t>
  </si>
  <si>
    <t>ConvAcc-Depre งานบ้า</t>
  </si>
  <si>
    <t>Conv อื่น</t>
  </si>
  <si>
    <t>ConvAcc-Depre  อื่น</t>
  </si>
  <si>
    <t>Conv สะพาน</t>
  </si>
  <si>
    <t>Conv infrastructure</t>
  </si>
  <si>
    <t>ConvAcc-Depre infras</t>
  </si>
  <si>
    <t>Conv software</t>
  </si>
  <si>
    <t>ConvAcc-Depre softwa</t>
  </si>
  <si>
    <t>พัก-ยกยอด C/A</t>
  </si>
  <si>
    <t>พัก-ยกยอด S/A</t>
  </si>
  <si>
    <t>พัก-ยกยอด-เงินฝากรัฐ</t>
  </si>
  <si>
    <t>พัก-ยกยอดวัสดุคงคลัง</t>
  </si>
  <si>
    <t>พัก-เงินทดรองราชการ</t>
  </si>
  <si>
    <t>พัก-เจ้าหนี้การค้าแล</t>
  </si>
  <si>
    <t>พัก-ใบสำคัญค้างจ่าย</t>
  </si>
  <si>
    <t>พัก-เงินประกันสัญญา</t>
  </si>
  <si>
    <t>พัก-เงินประกันผลงาน</t>
  </si>
  <si>
    <t>พัก-เงินรับฝากสรก</t>
  </si>
  <si>
    <t>รวมรายได้</t>
  </si>
  <si>
    <t>รวมค่าใช้จ่าย</t>
  </si>
  <si>
    <t>รวมพักปรับปรุงบัญชี</t>
  </si>
  <si>
    <t>ยอดรวมทั้งหมดตามพื้นที่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</si>
</sst>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20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double"/>
      <top style="medium"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double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double"/>
      <top/>
      <bottom style="thin"/>
    </border>
    <border>
      <left/>
      <right style="double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43" fontId="4" fillId="0" borderId="0" xfId="36" applyNumberFormat="1" applyFont="1" applyFill="1" applyAlignment="1">
      <alignment horizontal="right"/>
    </xf>
    <xf numFmtId="43" fontId="5" fillId="0" borderId="0" xfId="36" applyFont="1" applyFill="1" applyAlignment="1">
      <alignment/>
    </xf>
    <xf numFmtId="43" fontId="4" fillId="0" borderId="0" xfId="36" applyNumberFormat="1" applyFont="1" applyFill="1" applyBorder="1" applyAlignment="1">
      <alignment horizontal="right"/>
    </xf>
    <xf numFmtId="1" fontId="6" fillId="0" borderId="10" xfId="36" applyNumberFormat="1" applyFont="1" applyFill="1" applyBorder="1" applyAlignment="1">
      <alignment/>
    </xf>
    <xf numFmtId="1" fontId="6" fillId="0" borderId="11" xfId="36" applyNumberFormat="1" applyFont="1" applyFill="1" applyBorder="1" applyAlignment="1">
      <alignment/>
    </xf>
    <xf numFmtId="49" fontId="3" fillId="0" borderId="12" xfId="36" applyNumberFormat="1" applyFont="1" applyFill="1" applyBorder="1" applyAlignment="1">
      <alignment horizontal="center" vertical="center"/>
    </xf>
    <xf numFmtId="43" fontId="7" fillId="0" borderId="0" xfId="36" applyFont="1" applyFill="1" applyAlignment="1">
      <alignment horizontal="center"/>
    </xf>
    <xf numFmtId="1" fontId="3" fillId="0" borderId="12" xfId="36" applyNumberFormat="1" applyFont="1" applyFill="1" applyBorder="1" applyAlignment="1">
      <alignment horizontal="center" vertical="center"/>
    </xf>
    <xf numFmtId="43" fontId="3" fillId="0" borderId="12" xfId="36" applyFont="1" applyFill="1" applyBorder="1" applyAlignment="1">
      <alignment horizontal="center" vertical="center"/>
    </xf>
    <xf numFmtId="1" fontId="3" fillId="0" borderId="13" xfId="36" applyNumberFormat="1" applyFont="1" applyFill="1" applyBorder="1" applyAlignment="1">
      <alignment horizontal="center" vertical="center"/>
    </xf>
    <xf numFmtId="43" fontId="3" fillId="0" borderId="13" xfId="36" applyFont="1" applyFill="1" applyBorder="1" applyAlignment="1">
      <alignment horizontal="center" vertical="center"/>
    </xf>
    <xf numFmtId="43" fontId="3" fillId="33" borderId="14" xfId="36" applyNumberFormat="1" applyFont="1" applyFill="1" applyBorder="1" applyAlignment="1">
      <alignment horizontal="center" vertical="center"/>
    </xf>
    <xf numFmtId="43" fontId="3" fillId="33" borderId="15" xfId="36" applyNumberFormat="1" applyFont="1" applyFill="1" applyBorder="1" applyAlignment="1">
      <alignment horizontal="center" vertical="center" shrinkToFit="1"/>
    </xf>
    <xf numFmtId="43" fontId="3" fillId="33" borderId="16" xfId="36" applyNumberFormat="1" applyFont="1" applyFill="1" applyBorder="1" applyAlignment="1">
      <alignment horizontal="center" vertical="center"/>
    </xf>
    <xf numFmtId="43" fontId="3" fillId="33" borderId="17" xfId="36" applyNumberFormat="1" applyFont="1" applyFill="1" applyBorder="1" applyAlignment="1">
      <alignment horizontal="center" vertical="center" shrinkToFit="1"/>
    </xf>
    <xf numFmtId="43" fontId="3" fillId="33" borderId="18" xfId="36" applyNumberFormat="1" applyFont="1" applyFill="1" applyBorder="1" applyAlignment="1">
      <alignment horizontal="center" vertical="center"/>
    </xf>
    <xf numFmtId="43" fontId="3" fillId="33" borderId="16" xfId="36" applyNumberFormat="1" applyFont="1" applyFill="1" applyBorder="1" applyAlignment="1">
      <alignment horizontal="center" vertical="center" shrinkToFit="1"/>
    </xf>
    <xf numFmtId="43" fontId="3" fillId="33" borderId="19" xfId="36" applyNumberFormat="1" applyFont="1" applyFill="1" applyBorder="1" applyAlignment="1">
      <alignment horizontal="center" vertical="center" shrinkToFit="1"/>
    </xf>
    <xf numFmtId="43" fontId="3" fillId="33" borderId="20" xfId="36" applyNumberFormat="1" applyFont="1" applyFill="1" applyBorder="1" applyAlignment="1">
      <alignment horizontal="center" vertical="center" shrinkToFit="1"/>
    </xf>
    <xf numFmtId="43" fontId="3" fillId="33" borderId="18" xfId="36" applyNumberFormat="1" applyFont="1" applyFill="1" applyBorder="1" applyAlignment="1">
      <alignment horizontal="center" vertical="center" shrinkToFit="1"/>
    </xf>
    <xf numFmtId="43" fontId="3" fillId="33" borderId="21" xfId="36" applyNumberFormat="1" applyFont="1" applyFill="1" applyBorder="1" applyAlignment="1">
      <alignment horizontal="center" vertical="center" shrinkToFit="1"/>
    </xf>
    <xf numFmtId="43" fontId="3" fillId="34" borderId="14" xfId="36" applyNumberFormat="1" applyFont="1" applyFill="1" applyBorder="1" applyAlignment="1">
      <alignment horizontal="center" vertical="center"/>
    </xf>
    <xf numFmtId="43" fontId="3" fillId="34" borderId="15" xfId="36" applyNumberFormat="1" applyFont="1" applyFill="1" applyBorder="1" applyAlignment="1">
      <alignment horizontal="center" vertical="center" shrinkToFit="1"/>
    </xf>
    <xf numFmtId="43" fontId="3" fillId="34" borderId="16" xfId="36" applyNumberFormat="1" applyFont="1" applyFill="1" applyBorder="1" applyAlignment="1">
      <alignment horizontal="center" vertical="center"/>
    </xf>
    <xf numFmtId="43" fontId="3" fillId="34" borderId="17" xfId="36" applyNumberFormat="1" applyFont="1" applyFill="1" applyBorder="1" applyAlignment="1">
      <alignment horizontal="center" vertical="center" shrinkToFit="1"/>
    </xf>
    <xf numFmtId="43" fontId="3" fillId="34" borderId="18" xfId="36" applyNumberFormat="1" applyFont="1" applyFill="1" applyBorder="1" applyAlignment="1">
      <alignment horizontal="center" vertical="center"/>
    </xf>
    <xf numFmtId="43" fontId="3" fillId="34" borderId="16" xfId="36" applyNumberFormat="1" applyFont="1" applyFill="1" applyBorder="1" applyAlignment="1">
      <alignment horizontal="center" vertical="center" shrinkToFit="1"/>
    </xf>
    <xf numFmtId="43" fontId="3" fillId="34" borderId="19" xfId="36" applyNumberFormat="1" applyFont="1" applyFill="1" applyBorder="1" applyAlignment="1">
      <alignment horizontal="center" vertical="center" shrinkToFit="1"/>
    </xf>
    <xf numFmtId="43" fontId="3" fillId="34" borderId="20" xfId="36" applyNumberFormat="1" applyFont="1" applyFill="1" applyBorder="1" applyAlignment="1">
      <alignment horizontal="center" vertical="center" shrinkToFit="1"/>
    </xf>
    <xf numFmtId="43" fontId="3" fillId="34" borderId="18" xfId="36" applyNumberFormat="1" applyFont="1" applyFill="1" applyBorder="1" applyAlignment="1">
      <alignment horizontal="center" vertical="center" shrinkToFit="1"/>
    </xf>
    <xf numFmtId="43" fontId="3" fillId="34" borderId="21" xfId="36" applyNumberFormat="1" applyFont="1" applyFill="1" applyBorder="1" applyAlignment="1">
      <alignment horizontal="center" vertical="center" shrinkToFit="1"/>
    </xf>
    <xf numFmtId="0" fontId="7" fillId="0" borderId="22" xfId="44" applyFont="1" applyFill="1" applyBorder="1" applyAlignment="1">
      <alignment horizontal="center"/>
      <protection/>
    </xf>
    <xf numFmtId="0" fontId="7" fillId="0" borderId="22" xfId="44" applyFont="1" applyFill="1" applyBorder="1">
      <alignment/>
      <protection/>
    </xf>
    <xf numFmtId="43" fontId="5" fillId="33" borderId="23" xfId="36" applyNumberFormat="1" applyFont="1" applyFill="1" applyBorder="1" applyAlignment="1">
      <alignment horizontal="right"/>
    </xf>
    <xf numFmtId="43" fontId="5" fillId="33" borderId="24" xfId="36" applyNumberFormat="1" applyFont="1" applyFill="1" applyBorder="1" applyAlignment="1">
      <alignment horizontal="right"/>
    </xf>
    <xf numFmtId="43" fontId="5" fillId="33" borderId="25" xfId="36" applyNumberFormat="1" applyFont="1" applyFill="1" applyBorder="1" applyAlignment="1">
      <alignment horizontal="right" shrinkToFit="1"/>
    </xf>
    <xf numFmtId="43" fontId="5" fillId="33" borderId="24" xfId="36" applyNumberFormat="1" applyFont="1" applyFill="1" applyBorder="1" applyAlignment="1" applyProtection="1">
      <alignment horizontal="right"/>
      <protection locked="0"/>
    </xf>
    <xf numFmtId="43" fontId="5" fillId="33" borderId="23" xfId="36" applyNumberFormat="1" applyFont="1" applyFill="1" applyBorder="1" applyAlignment="1" applyProtection="1">
      <alignment horizontal="right"/>
      <protection locked="0"/>
    </xf>
    <xf numFmtId="43" fontId="5" fillId="33" borderId="26" xfId="36" applyNumberFormat="1" applyFont="1" applyFill="1" applyBorder="1" applyAlignment="1" applyProtection="1">
      <alignment horizontal="right"/>
      <protection locked="0"/>
    </xf>
    <xf numFmtId="43" fontId="5" fillId="33" borderId="25" xfId="36" applyNumberFormat="1" applyFont="1" applyFill="1" applyBorder="1" applyAlignment="1" applyProtection="1">
      <alignment horizontal="right"/>
      <protection locked="0"/>
    </xf>
    <xf numFmtId="43" fontId="5" fillId="33" borderId="27" xfId="36" applyNumberFormat="1" applyFont="1" applyFill="1" applyBorder="1" applyAlignment="1" applyProtection="1">
      <alignment horizontal="right"/>
      <protection locked="0"/>
    </xf>
    <xf numFmtId="43" fontId="5" fillId="34" borderId="23" xfId="36" applyNumberFormat="1" applyFont="1" applyFill="1" applyBorder="1" applyAlignment="1">
      <alignment horizontal="right"/>
    </xf>
    <xf numFmtId="43" fontId="5" fillId="34" borderId="24" xfId="36" applyNumberFormat="1" applyFont="1" applyFill="1" applyBorder="1" applyAlignment="1">
      <alignment horizontal="right"/>
    </xf>
    <xf numFmtId="43" fontId="5" fillId="34" borderId="25" xfId="36" applyNumberFormat="1" applyFont="1" applyFill="1" applyBorder="1" applyAlignment="1">
      <alignment horizontal="right" shrinkToFit="1"/>
    </xf>
    <xf numFmtId="43" fontId="5" fillId="34" borderId="24" xfId="36" applyNumberFormat="1" applyFont="1" applyFill="1" applyBorder="1" applyAlignment="1" applyProtection="1">
      <alignment horizontal="right"/>
      <protection locked="0"/>
    </xf>
    <xf numFmtId="43" fontId="5" fillId="34" borderId="23" xfId="36" applyNumberFormat="1" applyFont="1" applyFill="1" applyBorder="1" applyAlignment="1" applyProtection="1">
      <alignment horizontal="right"/>
      <protection locked="0"/>
    </xf>
    <xf numFmtId="43" fontId="5" fillId="34" borderId="26" xfId="36" applyNumberFormat="1" applyFont="1" applyFill="1" applyBorder="1" applyAlignment="1" applyProtection="1">
      <alignment horizontal="right"/>
      <protection locked="0"/>
    </xf>
    <xf numFmtId="43" fontId="5" fillId="34" borderId="25" xfId="36" applyNumberFormat="1" applyFont="1" applyFill="1" applyBorder="1" applyAlignment="1" applyProtection="1">
      <alignment horizontal="right"/>
      <protection locked="0"/>
    </xf>
    <xf numFmtId="43" fontId="5" fillId="34" borderId="27" xfId="36" applyNumberFormat="1" applyFont="1" applyFill="1" applyBorder="1" applyAlignment="1" applyProtection="1">
      <alignment horizontal="right"/>
      <protection locked="0"/>
    </xf>
    <xf numFmtId="43" fontId="5" fillId="33" borderId="28" xfId="36" applyNumberFormat="1" applyFont="1" applyFill="1" applyBorder="1" applyAlignment="1">
      <alignment horizontal="right"/>
    </xf>
    <xf numFmtId="43" fontId="5" fillId="34" borderId="28" xfId="36" applyNumberFormat="1" applyFont="1" applyFill="1" applyBorder="1" applyAlignment="1">
      <alignment horizontal="right"/>
    </xf>
    <xf numFmtId="43" fontId="5" fillId="33" borderId="29" xfId="36" applyNumberFormat="1" applyFont="1" applyFill="1" applyBorder="1" applyAlignment="1" applyProtection="1">
      <alignment horizontal="right"/>
      <protection locked="0"/>
    </xf>
    <xf numFmtId="43" fontId="5" fillId="34" borderId="29" xfId="36" applyNumberFormat="1" applyFont="1" applyFill="1" applyBorder="1" applyAlignment="1" applyProtection="1">
      <alignment horizontal="right"/>
      <protection locked="0"/>
    </xf>
    <xf numFmtId="4" fontId="5" fillId="33" borderId="24" xfId="36" applyNumberFormat="1" applyFont="1" applyFill="1" applyBorder="1" applyAlignment="1" applyProtection="1">
      <alignment horizontal="right"/>
      <protection locked="0"/>
    </xf>
    <xf numFmtId="43" fontId="5" fillId="0" borderId="0" xfId="36" applyNumberFormat="1" applyFont="1" applyFill="1" applyBorder="1" applyAlignment="1" applyProtection="1">
      <alignment horizontal="right"/>
      <protection locked="0"/>
    </xf>
    <xf numFmtId="1" fontId="7" fillId="0" borderId="30" xfId="45" applyNumberFormat="1" applyFont="1" applyFill="1" applyBorder="1" applyAlignment="1">
      <alignment horizontal="center"/>
      <protection/>
    </xf>
    <xf numFmtId="0" fontId="7" fillId="0" borderId="30" xfId="45" applyFont="1" applyFill="1" applyBorder="1">
      <alignment/>
      <protection/>
    </xf>
    <xf numFmtId="43" fontId="5" fillId="33" borderId="31" xfId="36" applyNumberFormat="1" applyFont="1" applyFill="1" applyBorder="1" applyAlignment="1">
      <alignment horizontal="right"/>
    </xf>
    <xf numFmtId="43" fontId="5" fillId="33" borderId="29" xfId="36" applyNumberFormat="1" applyFont="1" applyFill="1" applyBorder="1" applyAlignment="1">
      <alignment horizontal="right"/>
    </xf>
    <xf numFmtId="43" fontId="5" fillId="33" borderId="32" xfId="36" applyNumberFormat="1" applyFont="1" applyFill="1" applyBorder="1" applyAlignment="1">
      <alignment horizontal="right" shrinkToFit="1"/>
    </xf>
    <xf numFmtId="43" fontId="5" fillId="33" borderId="29" xfId="36" applyNumberFormat="1" applyFont="1" applyFill="1" applyBorder="1" applyAlignment="1">
      <alignment horizontal="right" shrinkToFit="1"/>
    </xf>
    <xf numFmtId="43" fontId="5" fillId="33" borderId="33" xfId="36" applyNumberFormat="1" applyFont="1" applyFill="1" applyBorder="1" applyAlignment="1">
      <alignment horizontal="right"/>
    </xf>
    <xf numFmtId="43" fontId="5" fillId="33" borderId="34" xfId="36" applyNumberFormat="1" applyFont="1" applyFill="1" applyBorder="1" applyAlignment="1">
      <alignment horizontal="right"/>
    </xf>
    <xf numFmtId="43" fontId="5" fillId="33" borderId="35" xfId="36" applyNumberFormat="1" applyFont="1" applyFill="1" applyBorder="1" applyAlignment="1">
      <alignment horizontal="right"/>
    </xf>
    <xf numFmtId="43" fontId="5" fillId="34" borderId="31" xfId="36" applyNumberFormat="1" applyFont="1" applyFill="1" applyBorder="1" applyAlignment="1">
      <alignment horizontal="right"/>
    </xf>
    <xf numFmtId="43" fontId="5" fillId="34" borderId="29" xfId="36" applyNumberFormat="1" applyFont="1" applyFill="1" applyBorder="1" applyAlignment="1">
      <alignment horizontal="right"/>
    </xf>
    <xf numFmtId="43" fontId="5" fillId="34" borderId="32" xfId="36" applyNumberFormat="1" applyFont="1" applyFill="1" applyBorder="1" applyAlignment="1">
      <alignment horizontal="right" shrinkToFit="1"/>
    </xf>
    <xf numFmtId="43" fontId="5" fillId="34" borderId="29" xfId="36" applyNumberFormat="1" applyFont="1" applyFill="1" applyBorder="1" applyAlignment="1">
      <alignment horizontal="right" shrinkToFit="1"/>
    </xf>
    <xf numFmtId="43" fontId="5" fillId="34" borderId="33" xfId="36" applyNumberFormat="1" applyFont="1" applyFill="1" applyBorder="1" applyAlignment="1">
      <alignment horizontal="right"/>
    </xf>
    <xf numFmtId="43" fontId="5" fillId="34" borderId="34" xfId="36" applyNumberFormat="1" applyFont="1" applyFill="1" applyBorder="1" applyAlignment="1">
      <alignment horizontal="right"/>
    </xf>
    <xf numFmtId="43" fontId="5" fillId="34" borderId="32" xfId="36" applyNumberFormat="1" applyFont="1" applyFill="1" applyBorder="1" applyAlignment="1">
      <alignment horizontal="right"/>
    </xf>
    <xf numFmtId="43" fontId="5" fillId="34" borderId="35" xfId="36" applyNumberFormat="1" applyFont="1" applyFill="1" applyBorder="1" applyAlignment="1">
      <alignment horizontal="right"/>
    </xf>
    <xf numFmtId="1" fontId="5" fillId="0" borderId="30" xfId="36" applyNumberFormat="1" applyFont="1" applyFill="1" applyBorder="1" applyAlignment="1">
      <alignment horizontal="center"/>
    </xf>
    <xf numFmtId="0" fontId="3" fillId="0" borderId="30" xfId="45" applyFont="1" applyFill="1" applyBorder="1">
      <alignment/>
      <protection/>
    </xf>
    <xf numFmtId="1" fontId="5" fillId="0" borderId="36" xfId="36" applyNumberFormat="1" applyFont="1" applyFill="1" applyBorder="1" applyAlignment="1">
      <alignment horizontal="center"/>
    </xf>
    <xf numFmtId="43" fontId="5" fillId="0" borderId="36" xfId="36" applyFont="1" applyFill="1" applyBorder="1" applyAlignment="1">
      <alignment/>
    </xf>
    <xf numFmtId="43" fontId="5" fillId="33" borderId="37" xfId="36" applyNumberFormat="1" applyFont="1" applyFill="1" applyBorder="1" applyAlignment="1">
      <alignment horizontal="right"/>
    </xf>
    <xf numFmtId="43" fontId="5" fillId="33" borderId="38" xfId="36" applyNumberFormat="1" applyFont="1" applyFill="1" applyBorder="1" applyAlignment="1">
      <alignment horizontal="right"/>
    </xf>
    <xf numFmtId="43" fontId="5" fillId="33" borderId="39" xfId="36" applyNumberFormat="1" applyFont="1" applyFill="1" applyBorder="1" applyAlignment="1">
      <alignment horizontal="right" shrinkToFit="1"/>
    </xf>
    <xf numFmtId="43" fontId="5" fillId="33" borderId="38" xfId="36" applyNumberFormat="1" applyFont="1" applyFill="1" applyBorder="1" applyAlignment="1">
      <alignment horizontal="right" shrinkToFit="1"/>
    </xf>
    <xf numFmtId="43" fontId="5" fillId="33" borderId="40" xfId="36" applyNumberFormat="1" applyFont="1" applyFill="1" applyBorder="1" applyAlignment="1">
      <alignment horizontal="right" shrinkToFit="1"/>
    </xf>
    <xf numFmtId="43" fontId="5" fillId="33" borderId="41" xfId="36" applyNumberFormat="1" applyFont="1" applyFill="1" applyBorder="1" applyAlignment="1">
      <alignment horizontal="right" shrinkToFit="1"/>
    </xf>
    <xf numFmtId="43" fontId="5" fillId="33" borderId="42" xfId="36" applyNumberFormat="1" applyFont="1" applyFill="1" applyBorder="1" applyAlignment="1">
      <alignment horizontal="right" shrinkToFit="1"/>
    </xf>
    <xf numFmtId="43" fontId="5" fillId="33" borderId="43" xfId="36" applyNumberFormat="1" applyFont="1" applyFill="1" applyBorder="1" applyAlignment="1">
      <alignment horizontal="right" shrinkToFit="1"/>
    </xf>
    <xf numFmtId="43" fontId="5" fillId="34" borderId="37" xfId="36" applyNumberFormat="1" applyFont="1" applyFill="1" applyBorder="1" applyAlignment="1">
      <alignment horizontal="right"/>
    </xf>
    <xf numFmtId="43" fontId="5" fillId="34" borderId="38" xfId="36" applyNumberFormat="1" applyFont="1" applyFill="1" applyBorder="1" applyAlignment="1">
      <alignment horizontal="right"/>
    </xf>
    <xf numFmtId="43" fontId="5" fillId="34" borderId="39" xfId="36" applyNumberFormat="1" applyFont="1" applyFill="1" applyBorder="1" applyAlignment="1">
      <alignment horizontal="right" shrinkToFit="1"/>
    </xf>
    <xf numFmtId="43" fontId="5" fillId="34" borderId="38" xfId="36" applyNumberFormat="1" applyFont="1" applyFill="1" applyBorder="1" applyAlignment="1">
      <alignment horizontal="right" shrinkToFit="1"/>
    </xf>
    <xf numFmtId="43" fontId="5" fillId="34" borderId="40" xfId="36" applyNumberFormat="1" applyFont="1" applyFill="1" applyBorder="1" applyAlignment="1">
      <alignment horizontal="right" shrinkToFit="1"/>
    </xf>
    <xf numFmtId="43" fontId="5" fillId="34" borderId="41" xfId="36" applyNumberFormat="1" applyFont="1" applyFill="1" applyBorder="1" applyAlignment="1">
      <alignment horizontal="right" shrinkToFit="1"/>
    </xf>
    <xf numFmtId="43" fontId="5" fillId="34" borderId="42" xfId="36" applyNumberFormat="1" applyFont="1" applyFill="1" applyBorder="1" applyAlignment="1">
      <alignment horizontal="right" shrinkToFit="1"/>
    </xf>
    <xf numFmtId="43" fontId="5" fillId="34" borderId="43" xfId="36" applyNumberFormat="1" applyFont="1" applyFill="1" applyBorder="1" applyAlignment="1">
      <alignment horizontal="right" shrinkToFit="1"/>
    </xf>
    <xf numFmtId="43" fontId="4" fillId="33" borderId="44" xfId="36" applyNumberFormat="1" applyFont="1" applyFill="1" applyBorder="1" applyAlignment="1">
      <alignment horizontal="right" vertical="center"/>
    </xf>
    <xf numFmtId="43" fontId="4" fillId="33" borderId="19" xfId="36" applyNumberFormat="1" applyFont="1" applyFill="1" applyBorder="1" applyAlignment="1">
      <alignment horizontal="right" vertical="center"/>
    </xf>
    <xf numFmtId="43" fontId="4" fillId="33" borderId="45" xfId="36" applyNumberFormat="1" applyFont="1" applyFill="1" applyBorder="1" applyAlignment="1">
      <alignment horizontal="right" vertical="center"/>
    </xf>
    <xf numFmtId="43" fontId="4" fillId="33" borderId="46" xfId="36" applyNumberFormat="1" applyFont="1" applyFill="1" applyBorder="1" applyAlignment="1">
      <alignment horizontal="right" vertical="center"/>
    </xf>
    <xf numFmtId="43" fontId="4" fillId="33" borderId="47" xfId="36" applyNumberFormat="1" applyFont="1" applyFill="1" applyBorder="1" applyAlignment="1">
      <alignment horizontal="right" vertical="center"/>
    </xf>
    <xf numFmtId="43" fontId="4" fillId="33" borderId="48" xfId="36" applyNumberFormat="1" applyFont="1" applyFill="1" applyBorder="1" applyAlignment="1">
      <alignment horizontal="right" vertical="center"/>
    </xf>
    <xf numFmtId="43" fontId="4" fillId="33" borderId="49" xfId="36" applyNumberFormat="1" applyFont="1" applyFill="1" applyBorder="1" applyAlignment="1">
      <alignment horizontal="right" vertical="center"/>
    </xf>
    <xf numFmtId="43" fontId="4" fillId="34" borderId="44" xfId="36" applyNumberFormat="1" applyFont="1" applyFill="1" applyBorder="1" applyAlignment="1">
      <alignment horizontal="right" vertical="center"/>
    </xf>
    <xf numFmtId="43" fontId="4" fillId="34" borderId="19" xfId="36" applyNumberFormat="1" applyFont="1" applyFill="1" applyBorder="1" applyAlignment="1">
      <alignment horizontal="right" vertical="center"/>
    </xf>
    <xf numFmtId="43" fontId="4" fillId="34" borderId="45" xfId="36" applyNumberFormat="1" applyFont="1" applyFill="1" applyBorder="1" applyAlignment="1">
      <alignment horizontal="right" vertical="center"/>
    </xf>
    <xf numFmtId="43" fontId="4" fillId="34" borderId="46" xfId="36" applyNumberFormat="1" applyFont="1" applyFill="1" applyBorder="1" applyAlignment="1">
      <alignment horizontal="right" vertical="center"/>
    </xf>
    <xf numFmtId="43" fontId="4" fillId="34" borderId="47" xfId="36" applyNumberFormat="1" applyFont="1" applyFill="1" applyBorder="1" applyAlignment="1">
      <alignment horizontal="right" vertical="center"/>
    </xf>
    <xf numFmtId="43" fontId="4" fillId="34" borderId="48" xfId="36" applyNumberFormat="1" applyFont="1" applyFill="1" applyBorder="1" applyAlignment="1">
      <alignment horizontal="right" vertical="center"/>
    </xf>
    <xf numFmtId="43" fontId="4" fillId="34" borderId="49" xfId="36" applyNumberFormat="1" applyFont="1" applyFill="1" applyBorder="1" applyAlignment="1">
      <alignment horizontal="right" vertical="center"/>
    </xf>
    <xf numFmtId="43" fontId="4" fillId="0" borderId="0" xfId="36" applyFont="1" applyFill="1" applyAlignment="1">
      <alignment vertical="center"/>
    </xf>
    <xf numFmtId="1" fontId="5" fillId="0" borderId="0" xfId="36" applyNumberFormat="1" applyFont="1" applyFill="1" applyAlignment="1">
      <alignment horizontal="center"/>
    </xf>
    <xf numFmtId="43" fontId="5" fillId="0" borderId="0" xfId="36" applyNumberFormat="1" applyFont="1" applyFill="1" applyAlignment="1">
      <alignment horizontal="right"/>
    </xf>
    <xf numFmtId="43" fontId="5" fillId="0" borderId="0" xfId="36" applyNumberFormat="1" applyFont="1" applyFill="1" applyAlignment="1">
      <alignment horizontal="right" shrinkToFit="1"/>
    </xf>
    <xf numFmtId="187" fontId="5" fillId="0" borderId="0" xfId="36" applyNumberFormat="1" applyFont="1" applyFill="1" applyAlignment="1">
      <alignment vertical="center"/>
    </xf>
    <xf numFmtId="43" fontId="3" fillId="0" borderId="0" xfId="36" applyFont="1" applyFill="1" applyAlignment="1">
      <alignment horizontal="center"/>
    </xf>
    <xf numFmtId="43" fontId="3" fillId="0" borderId="40" xfId="36" applyFont="1" applyFill="1" applyBorder="1" applyAlignment="1">
      <alignment horizontal="center"/>
    </xf>
    <xf numFmtId="1" fontId="6" fillId="33" borderId="11" xfId="36" applyNumberFormat="1" applyFont="1" applyFill="1" applyBorder="1" applyAlignment="1">
      <alignment horizontal="center"/>
    </xf>
    <xf numFmtId="1" fontId="6" fillId="33" borderId="50" xfId="36" applyNumberFormat="1" applyFont="1" applyFill="1" applyBorder="1" applyAlignment="1">
      <alignment horizontal="center"/>
    </xf>
    <xf numFmtId="49" fontId="3" fillId="33" borderId="51" xfId="36" applyNumberFormat="1" applyFont="1" applyFill="1" applyBorder="1" applyAlignment="1">
      <alignment horizontal="center" vertical="center"/>
    </xf>
    <xf numFmtId="49" fontId="3" fillId="33" borderId="52" xfId="36" applyNumberFormat="1" applyFont="1" applyFill="1" applyBorder="1" applyAlignment="1">
      <alignment horizontal="center" vertical="center"/>
    </xf>
    <xf numFmtId="43" fontId="3" fillId="35" borderId="53" xfId="36" applyNumberFormat="1" applyFont="1" applyFill="1" applyBorder="1" applyAlignment="1">
      <alignment horizontal="center"/>
    </xf>
    <xf numFmtId="43" fontId="3" fillId="35" borderId="11" xfId="36" applyNumberFormat="1" applyFont="1" applyFill="1" applyBorder="1" applyAlignment="1">
      <alignment horizontal="center"/>
    </xf>
    <xf numFmtId="43" fontId="3" fillId="35" borderId="54" xfId="36" applyNumberFormat="1" applyFont="1" applyFill="1" applyBorder="1" applyAlignment="1">
      <alignment horizontal="center"/>
    </xf>
    <xf numFmtId="49" fontId="3" fillId="33" borderId="55" xfId="36" applyNumberFormat="1" applyFont="1" applyFill="1" applyBorder="1" applyAlignment="1">
      <alignment horizontal="center"/>
    </xf>
    <xf numFmtId="49" fontId="3" fillId="33" borderId="52" xfId="36" applyNumberFormat="1" applyFont="1" applyFill="1" applyBorder="1" applyAlignment="1">
      <alignment horizontal="center"/>
    </xf>
    <xf numFmtId="49" fontId="3" fillId="33" borderId="56" xfId="36" applyNumberFormat="1" applyFont="1" applyFill="1" applyBorder="1" applyAlignment="1">
      <alignment horizontal="center"/>
    </xf>
    <xf numFmtId="49" fontId="3" fillId="33" borderId="57" xfId="36" applyNumberFormat="1" applyFont="1" applyFill="1" applyBorder="1" applyAlignment="1">
      <alignment horizontal="center" vertical="center"/>
    </xf>
    <xf numFmtId="49" fontId="3" fillId="33" borderId="58" xfId="36" applyNumberFormat="1" applyFont="1" applyFill="1" applyBorder="1" applyAlignment="1">
      <alignment horizontal="center" vertical="center"/>
    </xf>
    <xf numFmtId="43" fontId="3" fillId="33" borderId="59" xfId="36" applyNumberFormat="1" applyFont="1" applyFill="1" applyBorder="1" applyAlignment="1">
      <alignment horizontal="center"/>
    </xf>
    <xf numFmtId="43" fontId="3" fillId="33" borderId="58" xfId="36" applyNumberFormat="1" applyFont="1" applyFill="1" applyBorder="1" applyAlignment="1">
      <alignment horizontal="center"/>
    </xf>
    <xf numFmtId="43" fontId="3" fillId="33" borderId="60" xfId="36" applyNumberFormat="1" applyFont="1" applyFill="1" applyBorder="1" applyAlignment="1">
      <alignment horizontal="center"/>
    </xf>
    <xf numFmtId="43" fontId="3" fillId="33" borderId="61" xfId="36" applyNumberFormat="1" applyFont="1" applyFill="1" applyBorder="1" applyAlignment="1">
      <alignment horizontal="center"/>
    </xf>
    <xf numFmtId="43" fontId="3" fillId="33" borderId="62" xfId="36" applyNumberFormat="1" applyFont="1" applyFill="1" applyBorder="1" applyAlignment="1">
      <alignment horizontal="center"/>
    </xf>
    <xf numFmtId="43" fontId="3" fillId="33" borderId="39" xfId="36" applyNumberFormat="1" applyFont="1" applyFill="1" applyBorder="1" applyAlignment="1">
      <alignment horizontal="center"/>
    </xf>
    <xf numFmtId="43" fontId="3" fillId="33" borderId="63" xfId="36" applyNumberFormat="1" applyFont="1" applyFill="1" applyBorder="1" applyAlignment="1">
      <alignment horizontal="center"/>
    </xf>
    <xf numFmtId="43" fontId="3" fillId="33" borderId="64" xfId="36" applyNumberFormat="1" applyFont="1" applyFill="1" applyBorder="1" applyAlignment="1">
      <alignment horizontal="center"/>
    </xf>
    <xf numFmtId="43" fontId="3" fillId="0" borderId="44" xfId="36" applyFont="1" applyFill="1" applyBorder="1" applyAlignment="1">
      <alignment horizontal="center" vertical="center"/>
    </xf>
    <xf numFmtId="43" fontId="3" fillId="0" borderId="65" xfId="36" applyFont="1" applyFill="1" applyBorder="1" applyAlignment="1">
      <alignment horizontal="center" vertical="center"/>
    </xf>
    <xf numFmtId="43" fontId="3" fillId="34" borderId="39" xfId="36" applyNumberFormat="1" applyFont="1" applyFill="1" applyBorder="1" applyAlignment="1">
      <alignment horizontal="center"/>
    </xf>
    <xf numFmtId="43" fontId="3" fillId="34" borderId="63" xfId="36" applyNumberFormat="1" applyFont="1" applyFill="1" applyBorder="1" applyAlignment="1">
      <alignment horizontal="center"/>
    </xf>
    <xf numFmtId="43" fontId="3" fillId="34" borderId="64" xfId="36" applyNumberFormat="1" applyFont="1" applyFill="1" applyBorder="1" applyAlignment="1">
      <alignment horizontal="center"/>
    </xf>
    <xf numFmtId="43" fontId="3" fillId="34" borderId="61" xfId="36" applyNumberFormat="1" applyFont="1" applyFill="1" applyBorder="1" applyAlignment="1">
      <alignment horizontal="center"/>
    </xf>
    <xf numFmtId="43" fontId="3" fillId="34" borderId="62" xfId="36" applyNumberFormat="1" applyFont="1" applyFill="1" applyBorder="1" applyAlignment="1">
      <alignment horizontal="center"/>
    </xf>
    <xf numFmtId="49" fontId="3" fillId="34" borderId="55" xfId="36" applyNumberFormat="1" applyFont="1" applyFill="1" applyBorder="1" applyAlignment="1">
      <alignment horizontal="center"/>
    </xf>
    <xf numFmtId="49" fontId="3" fillId="34" borderId="52" xfId="36" applyNumberFormat="1" applyFont="1" applyFill="1" applyBorder="1" applyAlignment="1">
      <alignment horizontal="center"/>
    </xf>
    <xf numFmtId="43" fontId="3" fillId="34" borderId="59" xfId="36" applyNumberFormat="1" applyFont="1" applyFill="1" applyBorder="1" applyAlignment="1">
      <alignment horizontal="center"/>
    </xf>
    <xf numFmtId="43" fontId="3" fillId="34" borderId="58" xfId="36" applyNumberFormat="1" applyFont="1" applyFill="1" applyBorder="1" applyAlignment="1">
      <alignment horizontal="center"/>
    </xf>
    <xf numFmtId="43" fontId="3" fillId="34" borderId="60" xfId="36" applyNumberFormat="1" applyFont="1" applyFill="1" applyBorder="1" applyAlignment="1">
      <alignment horizontal="center"/>
    </xf>
    <xf numFmtId="49" fontId="3" fillId="34" borderId="57" xfId="36" applyNumberFormat="1" applyFont="1" applyFill="1" applyBorder="1" applyAlignment="1">
      <alignment horizontal="center" vertical="center"/>
    </xf>
    <xf numFmtId="49" fontId="3" fillId="34" borderId="58" xfId="36" applyNumberFormat="1" applyFont="1" applyFill="1" applyBorder="1" applyAlignment="1">
      <alignment horizontal="center" vertical="center"/>
    </xf>
    <xf numFmtId="49" fontId="3" fillId="34" borderId="51" xfId="36" applyNumberFormat="1" applyFont="1" applyFill="1" applyBorder="1" applyAlignment="1">
      <alignment horizontal="center" vertical="center"/>
    </xf>
    <xf numFmtId="49" fontId="3" fillId="34" borderId="52" xfId="36" applyNumberFormat="1" applyFont="1" applyFill="1" applyBorder="1" applyAlignment="1">
      <alignment horizontal="center" vertical="center"/>
    </xf>
    <xf numFmtId="49" fontId="3" fillId="34" borderId="56" xfId="36" applyNumberFormat="1" applyFont="1" applyFill="1" applyBorder="1" applyAlignment="1">
      <alignment horizontal="center"/>
    </xf>
    <xf numFmtId="1" fontId="6" fillId="34" borderId="11" xfId="36" applyNumberFormat="1" applyFont="1" applyFill="1" applyBorder="1" applyAlignment="1">
      <alignment horizontal="center"/>
    </xf>
    <xf numFmtId="1" fontId="6" fillId="34" borderId="50" xfId="36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กระดาษทำการ สป.ปี 48" xfId="44"/>
    <cellStyle name="ปกติ_กระดาษทำการ สป.ปี 49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X7" sqref="X7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14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s="7" customFormat="1" ht="29.25" customHeight="1" thickBot="1">
      <c r="A5" s="6" t="s">
        <v>12</v>
      </c>
      <c r="B5" s="6" t="s">
        <v>13</v>
      </c>
      <c r="C5" s="116" t="s">
        <v>14</v>
      </c>
      <c r="D5" s="117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16</v>
      </c>
      <c r="R5" s="122"/>
      <c r="S5" s="121" t="s">
        <v>17</v>
      </c>
      <c r="T5" s="123"/>
    </row>
    <row r="6" spans="1:20" s="7" customFormat="1" ht="29.25" customHeight="1">
      <c r="A6" s="8" t="s">
        <v>18</v>
      </c>
      <c r="B6" s="9" t="s">
        <v>19</v>
      </c>
      <c r="C6" s="124" t="s">
        <v>20</v>
      </c>
      <c r="D6" s="125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26</v>
      </c>
      <c r="P6" s="122"/>
      <c r="Q6" s="126" t="s">
        <v>27</v>
      </c>
      <c r="R6" s="127"/>
      <c r="S6" s="126" t="s">
        <v>28</v>
      </c>
      <c r="T6" s="128"/>
    </row>
    <row r="7" spans="1:20" s="7" customFormat="1" ht="29.25" customHeight="1" thickBot="1">
      <c r="A7" s="8" t="s">
        <v>29</v>
      </c>
      <c r="B7" s="9" t="s">
        <v>29</v>
      </c>
      <c r="C7" s="129" t="s">
        <v>30</v>
      </c>
      <c r="D7" s="130"/>
      <c r="E7" s="131" t="s">
        <v>31</v>
      </c>
      <c r="F7" s="132"/>
      <c r="G7" s="131" t="s">
        <v>32</v>
      </c>
      <c r="H7" s="132"/>
      <c r="I7" s="131" t="s">
        <v>33</v>
      </c>
      <c r="J7" s="132"/>
      <c r="K7" s="131" t="s">
        <v>34</v>
      </c>
      <c r="L7" s="132"/>
      <c r="M7" s="131" t="s">
        <v>35</v>
      </c>
      <c r="N7" s="132"/>
      <c r="O7" s="131" t="s">
        <v>36</v>
      </c>
      <c r="P7" s="132"/>
      <c r="Q7" s="131" t="s">
        <v>37</v>
      </c>
      <c r="R7" s="132"/>
      <c r="S7" s="131" t="s">
        <v>36</v>
      </c>
      <c r="T7" s="133"/>
    </row>
    <row r="8" spans="1:20" s="7" customFormat="1" ht="21.75" customHeight="1" thickBot="1">
      <c r="A8" s="10"/>
      <c r="B8" s="11"/>
      <c r="C8" s="12" t="s">
        <v>38</v>
      </c>
      <c r="D8" s="13" t="s">
        <v>39</v>
      </c>
      <c r="E8" s="14" t="s">
        <v>38</v>
      </c>
      <c r="F8" s="15" t="s">
        <v>39</v>
      </c>
      <c r="G8" s="16" t="s">
        <v>38</v>
      </c>
      <c r="H8" s="15" t="s">
        <v>39</v>
      </c>
      <c r="I8" s="16" t="s">
        <v>38</v>
      </c>
      <c r="J8" s="15" t="s">
        <v>39</v>
      </c>
      <c r="K8" s="17" t="s">
        <v>38</v>
      </c>
      <c r="L8" s="18" t="s">
        <v>39</v>
      </c>
      <c r="M8" s="17" t="s">
        <v>38</v>
      </c>
      <c r="N8" s="18" t="s">
        <v>39</v>
      </c>
      <c r="O8" s="17" t="s">
        <v>38</v>
      </c>
      <c r="P8" s="19" t="s">
        <v>39</v>
      </c>
      <c r="Q8" s="20" t="s">
        <v>38</v>
      </c>
      <c r="R8" s="15" t="s">
        <v>39</v>
      </c>
      <c r="S8" s="17" t="s">
        <v>38</v>
      </c>
      <c r="T8" s="21" t="s">
        <v>39</v>
      </c>
    </row>
    <row r="9" spans="1:20" ht="24" thickTop="1">
      <c r="A9" s="32">
        <v>1101010101</v>
      </c>
      <c r="B9" s="33" t="s">
        <v>40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2">C9+Q9-D9-R9</f>
        <v>0</v>
      </c>
      <c r="T9" s="41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2" ref="Q10:Q73">E10+G10+I10+K10+M10-L10-J10-H10-F10-N10+O10-P10</f>
        <v>0</v>
      </c>
      <c r="R10" s="37">
        <f aca="true" t="shared" si="3" ref="R10:R73">F10+H10+J10+L10+N10-M10-K10-I10-G10-E10+P10-O10</f>
        <v>0</v>
      </c>
      <c r="S10" s="38">
        <f t="shared" si="0"/>
        <v>0</v>
      </c>
      <c r="T10" s="41">
        <f t="shared" si="1"/>
        <v>0</v>
      </c>
    </row>
    <row r="11" spans="1:20" ht="23.25">
      <c r="A11" s="32">
        <v>1101010104</v>
      </c>
      <c r="B11" s="33" t="s">
        <v>42</v>
      </c>
      <c r="C11" s="50">
        <v>70000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2"/>
        <v>0</v>
      </c>
      <c r="R11" s="37">
        <f t="shared" si="3"/>
        <v>0</v>
      </c>
      <c r="S11" s="38">
        <f t="shared" si="0"/>
        <v>70000</v>
      </c>
      <c r="T11" s="41"/>
    </row>
    <row r="12" spans="1:20" ht="23.25">
      <c r="A12" s="32">
        <v>1101010106</v>
      </c>
      <c r="B12" s="33" t="s">
        <v>43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2"/>
        <v>0</v>
      </c>
      <c r="R12" s="37">
        <f t="shared" si="3"/>
        <v>0</v>
      </c>
      <c r="S12" s="38">
        <f t="shared" si="0"/>
        <v>0</v>
      </c>
      <c r="T12" s="41">
        <f t="shared" si="1"/>
        <v>0</v>
      </c>
    </row>
    <row r="13" spans="1:20" ht="23.25">
      <c r="A13" s="32">
        <v>1101010112</v>
      </c>
      <c r="B13" s="33" t="s">
        <v>44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2"/>
        <v>0</v>
      </c>
      <c r="R13" s="37">
        <f t="shared" si="3"/>
        <v>0</v>
      </c>
      <c r="S13" s="38">
        <f t="shared" si="0"/>
        <v>0</v>
      </c>
      <c r="T13" s="41">
        <f t="shared" si="1"/>
        <v>0</v>
      </c>
    </row>
    <row r="14" spans="1:20" ht="23.25">
      <c r="A14" s="32">
        <v>1101020501</v>
      </c>
      <c r="B14" s="33" t="s">
        <v>45</v>
      </c>
      <c r="C14" s="50">
        <v>94360241.99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2"/>
        <v>0</v>
      </c>
      <c r="R14" s="37">
        <f t="shared" si="3"/>
        <v>0</v>
      </c>
      <c r="S14" s="38">
        <f t="shared" si="0"/>
        <v>94360241.99</v>
      </c>
      <c r="T14" s="41"/>
    </row>
    <row r="15" spans="1:20" ht="23.25">
      <c r="A15" s="32">
        <v>1101020509</v>
      </c>
      <c r="B15" s="33" t="s">
        <v>46</v>
      </c>
      <c r="C15" s="50">
        <v>2198355.93</v>
      </c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2"/>
        <v>0</v>
      </c>
      <c r="R15" s="37">
        <f t="shared" si="3"/>
        <v>0</v>
      </c>
      <c r="S15" s="38">
        <f t="shared" si="0"/>
        <v>2198355.93</v>
      </c>
      <c r="T15" s="41"/>
    </row>
    <row r="16" spans="1:20" ht="23.25">
      <c r="A16" s="32">
        <v>1101020601</v>
      </c>
      <c r="B16" s="33" t="s">
        <v>47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2"/>
        <v>0</v>
      </c>
      <c r="R16" s="37">
        <f t="shared" si="3"/>
        <v>0</v>
      </c>
      <c r="S16" s="38">
        <f t="shared" si="0"/>
        <v>0</v>
      </c>
      <c r="T16" s="41">
        <f t="shared" si="1"/>
        <v>0</v>
      </c>
    </row>
    <row r="17" spans="1:20" ht="23.25">
      <c r="A17" s="32">
        <v>1101020602</v>
      </c>
      <c r="B17" s="33" t="s">
        <v>48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2"/>
        <v>0</v>
      </c>
      <c r="R17" s="37">
        <f t="shared" si="3"/>
        <v>0</v>
      </c>
      <c r="S17" s="38">
        <f t="shared" si="0"/>
        <v>0</v>
      </c>
      <c r="T17" s="41">
        <f t="shared" si="1"/>
        <v>0</v>
      </c>
    </row>
    <row r="18" spans="1:20" ht="23.25">
      <c r="A18" s="32">
        <v>1101020603</v>
      </c>
      <c r="B18" s="33" t="s">
        <v>49</v>
      </c>
      <c r="C18" s="50">
        <v>2527168.65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2"/>
        <v>0</v>
      </c>
      <c r="R18" s="37">
        <f t="shared" si="3"/>
        <v>0</v>
      </c>
      <c r="S18" s="38">
        <f t="shared" si="0"/>
        <v>2527168.65</v>
      </c>
      <c r="T18" s="41"/>
    </row>
    <row r="19" spans="1:20" ht="23.25">
      <c r="A19" s="32">
        <v>1101020604</v>
      </c>
      <c r="B19" s="33" t="s">
        <v>50</v>
      </c>
      <c r="C19" s="50"/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2"/>
        <v>0</v>
      </c>
      <c r="R19" s="37">
        <f t="shared" si="3"/>
        <v>0</v>
      </c>
      <c r="S19" s="38">
        <f t="shared" si="0"/>
        <v>0</v>
      </c>
      <c r="T19" s="41"/>
    </row>
    <row r="20" spans="1:20" ht="23.25">
      <c r="A20" s="32">
        <v>1101020701</v>
      </c>
      <c r="B20" s="33" t="s">
        <v>51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2"/>
        <v>0</v>
      </c>
      <c r="R20" s="37">
        <f t="shared" si="3"/>
        <v>0</v>
      </c>
      <c r="S20" s="38">
        <f t="shared" si="0"/>
        <v>0</v>
      </c>
      <c r="T20" s="41"/>
    </row>
    <row r="21" spans="1:20" ht="23.25">
      <c r="A21" s="32">
        <v>1101020702</v>
      </c>
      <c r="B21" s="33" t="s">
        <v>52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2"/>
        <v>0</v>
      </c>
      <c r="R21" s="37">
        <f t="shared" si="3"/>
        <v>0</v>
      </c>
      <c r="S21" s="38">
        <f t="shared" si="0"/>
        <v>0</v>
      </c>
      <c r="T21" s="41">
        <f t="shared" si="1"/>
        <v>0</v>
      </c>
    </row>
    <row r="22" spans="1:20" ht="23.25">
      <c r="A22" s="32">
        <v>1101030101</v>
      </c>
      <c r="B22" s="33" t="s">
        <v>53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2"/>
        <v>0</v>
      </c>
      <c r="R22" s="37">
        <f t="shared" si="3"/>
        <v>0</v>
      </c>
      <c r="S22" s="38">
        <f t="shared" si="0"/>
        <v>0</v>
      </c>
      <c r="T22" s="41">
        <f t="shared" si="1"/>
        <v>0</v>
      </c>
    </row>
    <row r="23" spans="1:20" ht="23.25">
      <c r="A23" s="32">
        <v>1101030102</v>
      </c>
      <c r="B23" s="33" t="s">
        <v>54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2"/>
        <v>0</v>
      </c>
      <c r="R23" s="37">
        <f t="shared" si="3"/>
        <v>0</v>
      </c>
      <c r="S23" s="38">
        <f t="shared" si="0"/>
        <v>0</v>
      </c>
      <c r="T23" s="41">
        <f t="shared" si="1"/>
        <v>0</v>
      </c>
    </row>
    <row r="24" spans="1:20" ht="23.25">
      <c r="A24" s="32">
        <v>1101030199</v>
      </c>
      <c r="B24" s="33" t="s">
        <v>55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2"/>
        <v>0</v>
      </c>
      <c r="R24" s="37">
        <f t="shared" si="3"/>
        <v>0</v>
      </c>
      <c r="S24" s="38">
        <f t="shared" si="0"/>
        <v>0</v>
      </c>
      <c r="T24" s="41">
        <f t="shared" si="1"/>
        <v>0</v>
      </c>
    </row>
    <row r="25" spans="1:20" ht="23.25">
      <c r="A25" s="32">
        <v>1102010101</v>
      </c>
      <c r="B25" s="33" t="s">
        <v>56</v>
      </c>
      <c r="C25" s="50">
        <v>3009360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2"/>
        <v>0</v>
      </c>
      <c r="R25" s="37">
        <f t="shared" si="3"/>
        <v>0</v>
      </c>
      <c r="S25" s="38">
        <f t="shared" si="0"/>
        <v>3009360</v>
      </c>
      <c r="T25" s="41"/>
    </row>
    <row r="26" spans="1:20" ht="23.25">
      <c r="A26" s="32">
        <v>1102010102</v>
      </c>
      <c r="B26" s="33" t="s">
        <v>57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2"/>
        <v>0</v>
      </c>
      <c r="R26" s="37">
        <f t="shared" si="3"/>
        <v>0</v>
      </c>
      <c r="S26" s="38">
        <f t="shared" si="0"/>
        <v>0</v>
      </c>
      <c r="T26" s="41">
        <f t="shared" si="1"/>
        <v>0</v>
      </c>
    </row>
    <row r="27" spans="1:20" ht="23.25">
      <c r="A27" s="32">
        <v>1102010197</v>
      </c>
      <c r="B27" s="33" t="s">
        <v>58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2"/>
        <v>0</v>
      </c>
      <c r="R27" s="37">
        <f t="shared" si="3"/>
        <v>0</v>
      </c>
      <c r="S27" s="38">
        <f t="shared" si="0"/>
        <v>0</v>
      </c>
      <c r="T27" s="41">
        <f t="shared" si="1"/>
        <v>0</v>
      </c>
    </row>
    <row r="28" spans="1:20" ht="23.25">
      <c r="A28" s="32">
        <v>1102010199</v>
      </c>
      <c r="B28" s="33" t="s">
        <v>59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2"/>
        <v>0</v>
      </c>
      <c r="R28" s="37">
        <f t="shared" si="3"/>
        <v>0</v>
      </c>
      <c r="S28" s="38">
        <f t="shared" si="0"/>
        <v>0</v>
      </c>
      <c r="T28" s="41">
        <f t="shared" si="1"/>
        <v>0</v>
      </c>
    </row>
    <row r="29" spans="1:20" ht="23.25">
      <c r="A29" s="32">
        <v>1102020101</v>
      </c>
      <c r="B29" s="33" t="s">
        <v>60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2"/>
        <v>0</v>
      </c>
      <c r="R29" s="37">
        <f t="shared" si="3"/>
        <v>0</v>
      </c>
      <c r="S29" s="38">
        <f t="shared" si="0"/>
        <v>0</v>
      </c>
      <c r="T29" s="41">
        <f t="shared" si="1"/>
        <v>0</v>
      </c>
    </row>
    <row r="30" spans="1:20" ht="23.25">
      <c r="A30" s="32">
        <v>1102030102</v>
      </c>
      <c r="B30" s="33" t="s">
        <v>61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2"/>
        <v>0</v>
      </c>
      <c r="R30" s="37">
        <f t="shared" si="3"/>
        <v>0</v>
      </c>
      <c r="S30" s="38">
        <f t="shared" si="0"/>
        <v>0</v>
      </c>
      <c r="T30" s="41">
        <f t="shared" si="1"/>
        <v>0</v>
      </c>
    </row>
    <row r="31" spans="1:20" ht="23.25">
      <c r="A31" s="32">
        <v>1102050106</v>
      </c>
      <c r="B31" s="33" t="s">
        <v>62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2"/>
        <v>0</v>
      </c>
      <c r="R31" s="37">
        <f t="shared" si="3"/>
        <v>0</v>
      </c>
      <c r="S31" s="38">
        <f t="shared" si="0"/>
        <v>0</v>
      </c>
      <c r="T31" s="41">
        <f t="shared" si="1"/>
        <v>0</v>
      </c>
    </row>
    <row r="32" spans="1:20" ht="23.25">
      <c r="A32" s="32">
        <v>1102050107</v>
      </c>
      <c r="B32" s="33" t="s">
        <v>63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2"/>
        <v>0</v>
      </c>
      <c r="R32" s="37">
        <f t="shared" si="3"/>
        <v>0</v>
      </c>
      <c r="S32" s="38">
        <f t="shared" si="0"/>
        <v>0</v>
      </c>
      <c r="T32" s="41">
        <f t="shared" si="1"/>
        <v>0</v>
      </c>
    </row>
    <row r="33" spans="1:20" ht="23.25">
      <c r="A33" s="32">
        <v>1102050108</v>
      </c>
      <c r="B33" s="33" t="s">
        <v>64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2"/>
        <v>0</v>
      </c>
      <c r="R33" s="37">
        <f t="shared" si="3"/>
        <v>0</v>
      </c>
      <c r="S33" s="38">
        <f t="shared" si="0"/>
        <v>0</v>
      </c>
      <c r="T33" s="41">
        <f t="shared" si="1"/>
        <v>0</v>
      </c>
    </row>
    <row r="34" spans="1:20" ht="23.25">
      <c r="A34" s="32">
        <v>1102050109</v>
      </c>
      <c r="B34" s="33" t="s">
        <v>65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2"/>
        <v>0</v>
      </c>
      <c r="R34" s="37">
        <f t="shared" si="3"/>
        <v>0</v>
      </c>
      <c r="S34" s="38">
        <f t="shared" si="0"/>
        <v>0</v>
      </c>
      <c r="T34" s="41">
        <f t="shared" si="1"/>
        <v>0</v>
      </c>
    </row>
    <row r="35" spans="1:20" ht="23.25">
      <c r="A35" s="32">
        <v>1102050116</v>
      </c>
      <c r="B35" s="33" t="s">
        <v>66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2"/>
        <v>0</v>
      </c>
      <c r="R35" s="37">
        <f t="shared" si="3"/>
        <v>0</v>
      </c>
      <c r="S35" s="38">
        <f t="shared" si="0"/>
        <v>0</v>
      </c>
      <c r="T35" s="41">
        <f t="shared" si="1"/>
        <v>0</v>
      </c>
    </row>
    <row r="36" spans="1:20" ht="23.25">
      <c r="A36" s="32">
        <v>1102050122</v>
      </c>
      <c r="B36" s="33" t="s">
        <v>67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2"/>
        <v>0</v>
      </c>
      <c r="R36" s="37">
        <f t="shared" si="3"/>
        <v>0</v>
      </c>
      <c r="S36" s="38">
        <f t="shared" si="0"/>
        <v>0</v>
      </c>
      <c r="T36" s="41">
        <f t="shared" si="1"/>
        <v>0</v>
      </c>
    </row>
    <row r="37" spans="1:20" ht="23.25">
      <c r="A37" s="32">
        <v>1102050124</v>
      </c>
      <c r="B37" s="33" t="s">
        <v>68</v>
      </c>
      <c r="C37" s="50">
        <v>2582403.14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2"/>
        <v>0</v>
      </c>
      <c r="R37" s="37">
        <f t="shared" si="3"/>
        <v>0</v>
      </c>
      <c r="S37" s="38">
        <f t="shared" si="0"/>
        <v>2582403.14</v>
      </c>
      <c r="T37" s="41"/>
    </row>
    <row r="38" spans="1:20" ht="23.25">
      <c r="A38" s="32">
        <v>1102050125</v>
      </c>
      <c r="B38" s="33" t="s">
        <v>69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2"/>
        <v>0</v>
      </c>
      <c r="R38" s="37">
        <f t="shared" si="3"/>
        <v>0</v>
      </c>
      <c r="S38" s="38">
        <f t="shared" si="0"/>
        <v>0</v>
      </c>
      <c r="T38" s="41">
        <f t="shared" si="1"/>
        <v>0</v>
      </c>
    </row>
    <row r="39" spans="1:20" ht="23.25">
      <c r="A39" s="32">
        <v>1102050129</v>
      </c>
      <c r="B39" s="33" t="s">
        <v>70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2"/>
        <v>0</v>
      </c>
      <c r="R39" s="37">
        <f t="shared" si="3"/>
        <v>0</v>
      </c>
      <c r="S39" s="38">
        <f t="shared" si="0"/>
        <v>0</v>
      </c>
      <c r="T39" s="41">
        <f t="shared" si="1"/>
        <v>0</v>
      </c>
    </row>
    <row r="40" spans="1:20" ht="23.25">
      <c r="A40" s="32">
        <v>1102050193</v>
      </c>
      <c r="B40" s="33" t="s">
        <v>71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2"/>
        <v>0</v>
      </c>
      <c r="R40" s="37">
        <f t="shared" si="3"/>
        <v>0</v>
      </c>
      <c r="S40" s="38">
        <f t="shared" si="0"/>
        <v>0</v>
      </c>
      <c r="T40" s="41">
        <f t="shared" si="1"/>
        <v>0</v>
      </c>
    </row>
    <row r="41" spans="1:20" ht="23.25">
      <c r="A41" s="32">
        <v>1102050195</v>
      </c>
      <c r="B41" s="33" t="s">
        <v>72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2"/>
        <v>0</v>
      </c>
      <c r="R41" s="37">
        <f t="shared" si="3"/>
        <v>0</v>
      </c>
      <c r="S41" s="38">
        <f t="shared" si="0"/>
        <v>0</v>
      </c>
      <c r="T41" s="41">
        <f t="shared" si="1"/>
        <v>0</v>
      </c>
    </row>
    <row r="42" spans="1:20" ht="23.25">
      <c r="A42" s="32">
        <v>1102050197</v>
      </c>
      <c r="B42" s="33" t="s">
        <v>73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2"/>
        <v>0</v>
      </c>
      <c r="R42" s="37">
        <f t="shared" si="3"/>
        <v>0</v>
      </c>
      <c r="S42" s="38">
        <f t="shared" si="0"/>
        <v>0</v>
      </c>
      <c r="T42" s="41">
        <f t="shared" si="1"/>
        <v>0</v>
      </c>
    </row>
    <row r="43" spans="1:20" ht="23.25">
      <c r="A43" s="32">
        <v>1103020110</v>
      </c>
      <c r="B43" s="33" t="s">
        <v>74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2"/>
        <v>0</v>
      </c>
      <c r="R43" s="37">
        <f t="shared" si="3"/>
        <v>0</v>
      </c>
      <c r="S43" s="38">
        <f t="shared" si="0"/>
        <v>0</v>
      </c>
      <c r="T43" s="41">
        <f t="shared" si="1"/>
        <v>0</v>
      </c>
    </row>
    <row r="44" spans="1:20" ht="23.25">
      <c r="A44" s="32">
        <v>1103020111</v>
      </c>
      <c r="B44" s="33" t="s">
        <v>75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2"/>
        <v>0</v>
      </c>
      <c r="R44" s="37">
        <f t="shared" si="3"/>
        <v>0</v>
      </c>
      <c r="S44" s="38">
        <f t="shared" si="0"/>
        <v>0</v>
      </c>
      <c r="T44" s="41">
        <f t="shared" si="1"/>
        <v>0</v>
      </c>
    </row>
    <row r="45" spans="1:20" ht="23.25">
      <c r="A45" s="32">
        <v>1103020115</v>
      </c>
      <c r="B45" s="33" t="s">
        <v>76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2"/>
        <v>0</v>
      </c>
      <c r="R45" s="37">
        <f t="shared" si="3"/>
        <v>0</v>
      </c>
      <c r="S45" s="38">
        <f t="shared" si="0"/>
        <v>0</v>
      </c>
      <c r="T45" s="41">
        <f t="shared" si="1"/>
        <v>0</v>
      </c>
    </row>
    <row r="46" spans="1:20" ht="23.25">
      <c r="A46" s="32">
        <v>1104010101</v>
      </c>
      <c r="B46" s="33" t="s">
        <v>77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2"/>
        <v>0</v>
      </c>
      <c r="R46" s="37">
        <f t="shared" si="3"/>
        <v>0</v>
      </c>
      <c r="S46" s="38">
        <f t="shared" si="0"/>
        <v>0</v>
      </c>
      <c r="T46" s="41">
        <f t="shared" si="1"/>
        <v>0</v>
      </c>
    </row>
    <row r="47" spans="1:20" ht="23.25">
      <c r="A47" s="32">
        <v>1104010104</v>
      </c>
      <c r="B47" s="33" t="s">
        <v>78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2"/>
        <v>0</v>
      </c>
      <c r="R47" s="37">
        <f t="shared" si="3"/>
        <v>0</v>
      </c>
      <c r="S47" s="38">
        <f t="shared" si="0"/>
        <v>0</v>
      </c>
      <c r="T47" s="41">
        <f t="shared" si="1"/>
        <v>0</v>
      </c>
    </row>
    <row r="48" spans="1:20" ht="23.25">
      <c r="A48" s="32">
        <v>1105010101</v>
      </c>
      <c r="B48" s="33" t="s">
        <v>79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2"/>
        <v>0</v>
      </c>
      <c r="R48" s="37">
        <f t="shared" si="3"/>
        <v>0</v>
      </c>
      <c r="S48" s="38">
        <f t="shared" si="0"/>
        <v>0</v>
      </c>
      <c r="T48" s="41">
        <f t="shared" si="1"/>
        <v>0</v>
      </c>
    </row>
    <row r="49" spans="1:20" ht="23.25">
      <c r="A49" s="32">
        <v>1105010105</v>
      </c>
      <c r="B49" s="33" t="s">
        <v>80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2"/>
        <v>0</v>
      </c>
      <c r="R49" s="37">
        <f t="shared" si="3"/>
        <v>0</v>
      </c>
      <c r="S49" s="38">
        <f t="shared" si="0"/>
        <v>0</v>
      </c>
      <c r="T49" s="41">
        <f t="shared" si="1"/>
        <v>0</v>
      </c>
    </row>
    <row r="50" spans="1:20" ht="23.25">
      <c r="A50" s="32">
        <v>1106010103</v>
      </c>
      <c r="B50" s="33" t="s">
        <v>81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2"/>
        <v>0</v>
      </c>
      <c r="R50" s="37">
        <f t="shared" si="3"/>
        <v>0</v>
      </c>
      <c r="S50" s="38">
        <f t="shared" si="0"/>
        <v>0</v>
      </c>
      <c r="T50" s="41">
        <f t="shared" si="1"/>
        <v>0</v>
      </c>
    </row>
    <row r="51" spans="1:20" ht="23.25">
      <c r="A51" s="32">
        <v>1106010106</v>
      </c>
      <c r="B51" s="33" t="s">
        <v>82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2"/>
        <v>0</v>
      </c>
      <c r="R51" s="37">
        <f t="shared" si="3"/>
        <v>0</v>
      </c>
      <c r="S51" s="38">
        <f t="shared" si="0"/>
        <v>0</v>
      </c>
      <c r="T51" s="41">
        <f t="shared" si="1"/>
        <v>0</v>
      </c>
    </row>
    <row r="52" spans="1:20" ht="23.25">
      <c r="A52" s="32">
        <v>1106010198</v>
      </c>
      <c r="B52" s="33" t="s">
        <v>83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2"/>
        <v>0</v>
      </c>
      <c r="R52" s="37">
        <f t="shared" si="3"/>
        <v>0</v>
      </c>
      <c r="S52" s="38">
        <f t="shared" si="0"/>
        <v>0</v>
      </c>
      <c r="T52" s="41">
        <f t="shared" si="1"/>
        <v>0</v>
      </c>
    </row>
    <row r="53" spans="1:20" ht="23.25">
      <c r="A53" s="32">
        <v>1106010199</v>
      </c>
      <c r="B53" s="33" t="s">
        <v>84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2"/>
        <v>0</v>
      </c>
      <c r="R53" s="37">
        <f t="shared" si="3"/>
        <v>0</v>
      </c>
      <c r="S53" s="38">
        <f t="shared" si="0"/>
        <v>0</v>
      </c>
      <c r="T53" s="41">
        <f t="shared" si="1"/>
        <v>0</v>
      </c>
    </row>
    <row r="54" spans="1:20" ht="23.25">
      <c r="A54" s="32">
        <v>1201020101</v>
      </c>
      <c r="B54" s="33" t="s">
        <v>85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2"/>
        <v>0</v>
      </c>
      <c r="R54" s="37">
        <f t="shared" si="3"/>
        <v>0</v>
      </c>
      <c r="S54" s="38">
        <f t="shared" si="0"/>
        <v>0</v>
      </c>
      <c r="T54" s="41">
        <f t="shared" si="1"/>
        <v>0</v>
      </c>
    </row>
    <row r="55" spans="1:20" ht="23.25">
      <c r="A55" s="32">
        <v>1201040101</v>
      </c>
      <c r="B55" s="33" t="s">
        <v>86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2"/>
        <v>0</v>
      </c>
      <c r="R55" s="37">
        <f t="shared" si="3"/>
        <v>0</v>
      </c>
      <c r="S55" s="38">
        <f t="shared" si="0"/>
        <v>0</v>
      </c>
      <c r="T55" s="41">
        <f t="shared" si="1"/>
        <v>0</v>
      </c>
    </row>
    <row r="56" spans="1:20" ht="23.25">
      <c r="A56" s="32">
        <v>1201050119</v>
      </c>
      <c r="B56" s="33" t="s">
        <v>87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2"/>
        <v>0</v>
      </c>
      <c r="R56" s="37">
        <f t="shared" si="3"/>
        <v>0</v>
      </c>
      <c r="S56" s="38">
        <f t="shared" si="0"/>
        <v>0</v>
      </c>
      <c r="T56" s="41">
        <f t="shared" si="1"/>
        <v>0</v>
      </c>
    </row>
    <row r="57" spans="1:20" ht="23.25">
      <c r="A57" s="32">
        <v>1201050198</v>
      </c>
      <c r="B57" s="33" t="s">
        <v>88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2"/>
        <v>0</v>
      </c>
      <c r="R57" s="37">
        <f t="shared" si="3"/>
        <v>0</v>
      </c>
      <c r="S57" s="38">
        <f t="shared" si="0"/>
        <v>0</v>
      </c>
      <c r="T57" s="41">
        <f t="shared" si="1"/>
        <v>0</v>
      </c>
    </row>
    <row r="58" spans="1:20" ht="23.25">
      <c r="A58" s="32">
        <v>1204010101</v>
      </c>
      <c r="B58" s="33" t="s">
        <v>89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2"/>
        <v>0</v>
      </c>
      <c r="R58" s="37">
        <f t="shared" si="3"/>
        <v>0</v>
      </c>
      <c r="S58" s="38">
        <f t="shared" si="0"/>
        <v>0</v>
      </c>
      <c r="T58" s="41">
        <f t="shared" si="1"/>
        <v>0</v>
      </c>
    </row>
    <row r="59" spans="1:20" ht="23.25">
      <c r="A59" s="32">
        <v>1204010102</v>
      </c>
      <c r="B59" s="33" t="s">
        <v>90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2"/>
        <v>0</v>
      </c>
      <c r="R59" s="37">
        <f t="shared" si="3"/>
        <v>0</v>
      </c>
      <c r="S59" s="38">
        <f t="shared" si="0"/>
        <v>0</v>
      </c>
      <c r="T59" s="41">
        <f t="shared" si="1"/>
        <v>0</v>
      </c>
    </row>
    <row r="60" spans="1:20" ht="23.25">
      <c r="A60" s="32">
        <v>1204020102</v>
      </c>
      <c r="B60" s="33" t="s">
        <v>91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2"/>
        <v>0</v>
      </c>
      <c r="R60" s="37">
        <f t="shared" si="3"/>
        <v>0</v>
      </c>
      <c r="S60" s="38">
        <f t="shared" si="0"/>
        <v>0</v>
      </c>
      <c r="T60" s="41">
        <f t="shared" si="1"/>
        <v>0</v>
      </c>
    </row>
    <row r="61" spans="1:20" ht="23.25">
      <c r="A61" s="32">
        <v>1205010101</v>
      </c>
      <c r="B61" s="33" t="s">
        <v>92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2"/>
        <v>0</v>
      </c>
      <c r="R61" s="37">
        <f t="shared" si="3"/>
        <v>0</v>
      </c>
      <c r="S61" s="38">
        <f t="shared" si="0"/>
        <v>0</v>
      </c>
      <c r="T61" s="41">
        <f t="shared" si="1"/>
        <v>0</v>
      </c>
    </row>
    <row r="62" spans="1:20" ht="23.25">
      <c r="A62" s="32">
        <v>1205010102</v>
      </c>
      <c r="B62" s="33" t="s">
        <v>93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2"/>
        <v>0</v>
      </c>
      <c r="R62" s="37">
        <f t="shared" si="3"/>
        <v>0</v>
      </c>
      <c r="S62" s="38">
        <f t="shared" si="0"/>
        <v>0</v>
      </c>
      <c r="T62" s="41">
        <f t="shared" si="1"/>
        <v>0</v>
      </c>
    </row>
    <row r="63" spans="1:20" ht="23.25">
      <c r="A63" s="32">
        <v>1205010103</v>
      </c>
      <c r="B63" s="33" t="s">
        <v>94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2"/>
        <v>0</v>
      </c>
      <c r="R63" s="37">
        <f t="shared" si="3"/>
        <v>0</v>
      </c>
      <c r="S63" s="38">
        <f t="shared" si="0"/>
        <v>0</v>
      </c>
      <c r="T63" s="41">
        <f t="shared" si="1"/>
        <v>0</v>
      </c>
    </row>
    <row r="64" spans="1:20" ht="23.25">
      <c r="A64" s="32">
        <v>1205020101</v>
      </c>
      <c r="B64" s="33" t="s">
        <v>95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2"/>
        <v>0</v>
      </c>
      <c r="R64" s="37">
        <f t="shared" si="3"/>
        <v>0</v>
      </c>
      <c r="S64" s="38">
        <f t="shared" si="0"/>
        <v>0</v>
      </c>
      <c r="T64" s="41">
        <f t="shared" si="1"/>
        <v>0</v>
      </c>
    </row>
    <row r="65" spans="1:20" ht="23.25">
      <c r="A65" s="32">
        <v>1205020102</v>
      </c>
      <c r="B65" s="33" t="s">
        <v>96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2"/>
        <v>0</v>
      </c>
      <c r="R65" s="37">
        <f t="shared" si="3"/>
        <v>0</v>
      </c>
      <c r="S65" s="38">
        <f t="shared" si="0"/>
        <v>0</v>
      </c>
      <c r="T65" s="41">
        <f t="shared" si="1"/>
        <v>0</v>
      </c>
    </row>
    <row r="66" spans="1:20" ht="23.25">
      <c r="A66" s="32">
        <v>1205020103</v>
      </c>
      <c r="B66" s="33" t="s">
        <v>97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2"/>
        <v>0</v>
      </c>
      <c r="R66" s="37">
        <f t="shared" si="3"/>
        <v>0</v>
      </c>
      <c r="S66" s="38">
        <f t="shared" si="0"/>
        <v>0</v>
      </c>
      <c r="T66" s="41">
        <f t="shared" si="1"/>
        <v>0</v>
      </c>
    </row>
    <row r="67" spans="1:20" ht="23.25">
      <c r="A67" s="32">
        <v>1205020104</v>
      </c>
      <c r="B67" s="33" t="s">
        <v>98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2"/>
        <v>0</v>
      </c>
      <c r="R67" s="37">
        <f t="shared" si="3"/>
        <v>0</v>
      </c>
      <c r="S67" s="38">
        <f t="shared" si="0"/>
        <v>0</v>
      </c>
      <c r="T67" s="41">
        <f t="shared" si="1"/>
        <v>0</v>
      </c>
    </row>
    <row r="68" spans="1:20" ht="23.25">
      <c r="A68" s="32">
        <v>1205020105</v>
      </c>
      <c r="B68" s="33" t="s">
        <v>99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2"/>
        <v>0</v>
      </c>
      <c r="R68" s="37">
        <f t="shared" si="3"/>
        <v>0</v>
      </c>
      <c r="S68" s="38">
        <f t="shared" si="0"/>
        <v>0</v>
      </c>
      <c r="T68" s="41">
        <f t="shared" si="1"/>
        <v>0</v>
      </c>
    </row>
    <row r="69" spans="1:20" ht="23.25">
      <c r="A69" s="32">
        <v>1205020106</v>
      </c>
      <c r="B69" s="33" t="s">
        <v>100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2"/>
        <v>0</v>
      </c>
      <c r="R69" s="37">
        <f t="shared" si="3"/>
        <v>0</v>
      </c>
      <c r="S69" s="38">
        <f t="shared" si="0"/>
        <v>0</v>
      </c>
      <c r="T69" s="41">
        <f t="shared" si="1"/>
        <v>0</v>
      </c>
    </row>
    <row r="70" spans="1:20" ht="23.25">
      <c r="A70" s="32">
        <v>1205030101</v>
      </c>
      <c r="B70" s="33" t="s">
        <v>101</v>
      </c>
      <c r="C70" s="50"/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2"/>
        <v>0</v>
      </c>
      <c r="R70" s="37">
        <f t="shared" si="3"/>
        <v>0</v>
      </c>
      <c r="S70" s="38">
        <f t="shared" si="0"/>
        <v>0</v>
      </c>
      <c r="T70" s="41">
        <f t="shared" si="1"/>
        <v>0</v>
      </c>
    </row>
    <row r="71" spans="1:20" ht="23.25">
      <c r="A71" s="32">
        <v>1205030102</v>
      </c>
      <c r="B71" s="33" t="s">
        <v>102</v>
      </c>
      <c r="C71" s="50"/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2"/>
        <v>0</v>
      </c>
      <c r="R71" s="37">
        <f t="shared" si="3"/>
        <v>0</v>
      </c>
      <c r="S71" s="38">
        <f t="shared" si="0"/>
        <v>0</v>
      </c>
      <c r="T71" s="41">
        <f t="shared" si="1"/>
        <v>0</v>
      </c>
    </row>
    <row r="72" spans="1:20" ht="23.25">
      <c r="A72" s="32">
        <v>1205030103</v>
      </c>
      <c r="B72" s="33" t="s">
        <v>103</v>
      </c>
      <c r="C72" s="50"/>
      <c r="D72" s="35"/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2"/>
        <v>0</v>
      </c>
      <c r="R72" s="37">
        <f t="shared" si="3"/>
        <v>0</v>
      </c>
      <c r="S72" s="38">
        <f t="shared" si="0"/>
        <v>0</v>
      </c>
      <c r="T72" s="41">
        <f t="shared" si="1"/>
        <v>0</v>
      </c>
    </row>
    <row r="73" spans="1:20" ht="23.25">
      <c r="A73" s="32">
        <v>1205030107</v>
      </c>
      <c r="B73" s="33" t="s">
        <v>104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2"/>
        <v>0</v>
      </c>
      <c r="R73" s="37">
        <f t="shared" si="3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106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107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108</v>
      </c>
      <c r="C77" s="50"/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0</v>
      </c>
      <c r="T77" s="41">
        <f t="shared" si="5"/>
        <v>0</v>
      </c>
    </row>
    <row r="78" spans="1:20" ht="23.25">
      <c r="A78" s="32">
        <v>1205040102</v>
      </c>
      <c r="B78" s="33" t="s">
        <v>109</v>
      </c>
      <c r="C78" s="50"/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0</v>
      </c>
      <c r="T78" s="41">
        <f t="shared" si="5"/>
        <v>0</v>
      </c>
    </row>
    <row r="79" spans="1:20" ht="23.25">
      <c r="A79" s="32">
        <v>1205040103</v>
      </c>
      <c r="B79" s="33" t="s">
        <v>110</v>
      </c>
      <c r="C79" s="50"/>
      <c r="D79" s="35"/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>
        <f t="shared" si="4"/>
        <v>0</v>
      </c>
      <c r="T79" s="41">
        <f t="shared" si="5"/>
        <v>0</v>
      </c>
    </row>
    <row r="80" spans="1:20" ht="23.25">
      <c r="A80" s="32">
        <v>1205040106</v>
      </c>
      <c r="B80" s="33" t="s">
        <v>111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112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113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114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115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116</v>
      </c>
      <c r="C85" s="50">
        <v>23248000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23248000</v>
      </c>
      <c r="T85" s="41"/>
    </row>
    <row r="86" spans="1:20" ht="23.25">
      <c r="A86" s="32">
        <v>1205060102</v>
      </c>
      <c r="B86" s="33" t="s">
        <v>117</v>
      </c>
      <c r="C86" s="50"/>
      <c r="D86" s="35">
        <v>12436375.74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12436375.74</v>
      </c>
    </row>
    <row r="87" spans="1:20" ht="23.25">
      <c r="A87" s="32">
        <v>1206010101</v>
      </c>
      <c r="B87" s="33" t="s">
        <v>118</v>
      </c>
      <c r="C87" s="50">
        <v>10700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10700</v>
      </c>
      <c r="T87" s="41"/>
    </row>
    <row r="88" spans="1:20" ht="23.25">
      <c r="A88" s="32">
        <v>1206010102</v>
      </c>
      <c r="B88" s="33" t="s">
        <v>119</v>
      </c>
      <c r="C88" s="50">
        <v>7486581.15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7486581.15</v>
      </c>
      <c r="T88" s="41"/>
    </row>
    <row r="89" spans="1:20" ht="23.25">
      <c r="A89" s="32">
        <v>1206010103</v>
      </c>
      <c r="B89" s="33" t="s">
        <v>120</v>
      </c>
      <c r="C89" s="50"/>
      <c r="D89" s="35">
        <v>6675.82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6675.82</v>
      </c>
    </row>
    <row r="90" spans="1:20" ht="23.25">
      <c r="A90" s="32">
        <v>1206010105</v>
      </c>
      <c r="B90" s="33" t="s">
        <v>121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122</v>
      </c>
      <c r="C91" s="50">
        <v>4629500.01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4629500.01</v>
      </c>
      <c r="T91" s="41"/>
    </row>
    <row r="92" spans="1:20" ht="23.25">
      <c r="A92" s="32">
        <v>1206020102</v>
      </c>
      <c r="B92" s="33" t="s">
        <v>123</v>
      </c>
      <c r="C92" s="50">
        <v>6816000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6816000</v>
      </c>
      <c r="T92" s="41"/>
    </row>
    <row r="93" spans="1:20" ht="23.25">
      <c r="A93" s="32">
        <v>1206020103</v>
      </c>
      <c r="B93" s="33" t="s">
        <v>124</v>
      </c>
      <c r="C93" s="50"/>
      <c r="D93" s="35">
        <v>2969780.29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2969780.29</v>
      </c>
    </row>
    <row r="94" spans="1:20" ht="23.25">
      <c r="A94" s="32">
        <v>1206030101</v>
      </c>
      <c r="B94" s="33" t="s">
        <v>125</v>
      </c>
      <c r="C94" s="50"/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0</v>
      </c>
      <c r="T94" s="41">
        <f t="shared" si="5"/>
        <v>0</v>
      </c>
    </row>
    <row r="95" spans="1:20" ht="23.25">
      <c r="A95" s="32">
        <v>1206030102</v>
      </c>
      <c r="B95" s="33" t="s">
        <v>126</v>
      </c>
      <c r="C95" s="50">
        <v>2489783.86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2489783.86</v>
      </c>
      <c r="T95" s="41"/>
    </row>
    <row r="96" spans="1:20" ht="23.25">
      <c r="A96" s="32">
        <v>1206030103</v>
      </c>
      <c r="B96" s="33" t="s">
        <v>127</v>
      </c>
      <c r="C96" s="50"/>
      <c r="D96" s="35"/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>
        <f t="shared" si="4"/>
        <v>0</v>
      </c>
      <c r="T96" s="41">
        <f t="shared" si="5"/>
        <v>0</v>
      </c>
    </row>
    <row r="97" spans="1:20" ht="23.25">
      <c r="A97" s="32">
        <v>1206040101</v>
      </c>
      <c r="B97" s="33" t="s">
        <v>128</v>
      </c>
      <c r="C97" s="50"/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0</v>
      </c>
      <c r="T97" s="41">
        <f t="shared" si="5"/>
        <v>0</v>
      </c>
    </row>
    <row r="98" spans="1:20" ht="23.25">
      <c r="A98" s="32">
        <v>1206040102</v>
      </c>
      <c r="B98" s="33" t="s">
        <v>129</v>
      </c>
      <c r="C98" s="50">
        <v>999615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999615</v>
      </c>
      <c r="T98" s="41"/>
    </row>
    <row r="99" spans="1:20" ht="23.25">
      <c r="A99" s="32">
        <v>1206040103</v>
      </c>
      <c r="B99" s="33" t="s">
        <v>130</v>
      </c>
      <c r="C99" s="50"/>
      <c r="D99" s="35"/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>
        <f t="shared" si="4"/>
        <v>0</v>
      </c>
      <c r="T99" s="41">
        <f t="shared" si="5"/>
        <v>0</v>
      </c>
    </row>
    <row r="100" spans="1:20" ht="23.25">
      <c r="A100" s="32">
        <v>1206050101</v>
      </c>
      <c r="B100" s="33" t="s">
        <v>131</v>
      </c>
      <c r="C100" s="50"/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0</v>
      </c>
      <c r="T100" s="41">
        <f t="shared" si="5"/>
        <v>0</v>
      </c>
    </row>
    <row r="101" spans="1:20" ht="23.25">
      <c r="A101" s="32">
        <v>1206050102</v>
      </c>
      <c r="B101" s="33" t="s">
        <v>132</v>
      </c>
      <c r="C101" s="50">
        <v>10163080.98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10163080.98</v>
      </c>
      <c r="T101" s="41"/>
    </row>
    <row r="102" spans="1:20" ht="23.25">
      <c r="A102" s="32">
        <v>1206050103</v>
      </c>
      <c r="B102" s="33" t="s">
        <v>133</v>
      </c>
      <c r="C102" s="50"/>
      <c r="D102" s="35"/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>
        <f t="shared" si="4"/>
        <v>0</v>
      </c>
      <c r="T102" s="41">
        <f t="shared" si="5"/>
        <v>0</v>
      </c>
    </row>
    <row r="103" spans="1:20" ht="23.25">
      <c r="A103" s="32">
        <v>1206060101</v>
      </c>
      <c r="B103" s="33" t="s">
        <v>134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135</v>
      </c>
      <c r="C104" s="50">
        <v>2495084.1</v>
      </c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2495084.1</v>
      </c>
      <c r="T104" s="41"/>
    </row>
    <row r="105" spans="1:20" ht="23.25">
      <c r="A105" s="32">
        <v>1206060103</v>
      </c>
      <c r="B105" s="33" t="s">
        <v>136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137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138</v>
      </c>
      <c r="C107" s="50">
        <v>5408650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5408650</v>
      </c>
      <c r="T107" s="41"/>
    </row>
    <row r="108" spans="1:20" ht="23.25">
      <c r="A108" s="32">
        <v>1206070103</v>
      </c>
      <c r="B108" s="33" t="s">
        <v>139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140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141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142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143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0</v>
      </c>
      <c r="T112" s="41">
        <f t="shared" si="5"/>
        <v>0</v>
      </c>
    </row>
    <row r="113" spans="1:20" ht="23.25">
      <c r="A113" s="32">
        <v>1206090102</v>
      </c>
      <c r="B113" s="33" t="s">
        <v>144</v>
      </c>
      <c r="C113" s="50">
        <v>210500</v>
      </c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210500</v>
      </c>
      <c r="T113" s="41"/>
    </row>
    <row r="114" spans="1:20" ht="23.25">
      <c r="A114" s="32">
        <v>1206090103</v>
      </c>
      <c r="B114" s="33" t="s">
        <v>145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>
        <f t="shared" si="4"/>
        <v>0</v>
      </c>
      <c r="T114" s="41">
        <f t="shared" si="5"/>
        <v>0</v>
      </c>
    </row>
    <row r="115" spans="1:20" ht="23.25">
      <c r="A115" s="32">
        <v>1206100101</v>
      </c>
      <c r="B115" s="33" t="s">
        <v>146</v>
      </c>
      <c r="C115" s="50">
        <v>144156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144156</v>
      </c>
      <c r="T115" s="41"/>
    </row>
    <row r="116" spans="1:20" ht="23.25">
      <c r="A116" s="32">
        <v>1206100102</v>
      </c>
      <c r="B116" s="33" t="s">
        <v>147</v>
      </c>
      <c r="C116" s="50">
        <v>31319745.99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31319745.99</v>
      </c>
      <c r="T116" s="41"/>
    </row>
    <row r="117" spans="1:20" ht="23.25">
      <c r="A117" s="32">
        <v>1206100103</v>
      </c>
      <c r="B117" s="33" t="s">
        <v>148</v>
      </c>
      <c r="C117" s="50"/>
      <c r="D117" s="35">
        <v>102722.38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102722.38</v>
      </c>
    </row>
    <row r="118" spans="1:20" ht="23.25">
      <c r="A118" s="32">
        <v>1206110101</v>
      </c>
      <c r="B118" s="33" t="s">
        <v>149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0</v>
      </c>
      <c r="T118" s="41">
        <f t="shared" si="5"/>
        <v>0</v>
      </c>
    </row>
    <row r="119" spans="1:20" ht="23.25">
      <c r="A119" s="32">
        <v>1206110102</v>
      </c>
      <c r="B119" s="33" t="s">
        <v>150</v>
      </c>
      <c r="C119" s="50">
        <v>5317878</v>
      </c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5317878</v>
      </c>
      <c r="T119" s="41"/>
    </row>
    <row r="120" spans="1:20" ht="23.25">
      <c r="A120" s="32">
        <v>1206110103</v>
      </c>
      <c r="B120" s="33" t="s">
        <v>151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>
        <f t="shared" si="4"/>
        <v>0</v>
      </c>
      <c r="T120" s="41">
        <f t="shared" si="5"/>
        <v>0</v>
      </c>
    </row>
    <row r="121" spans="1:20" ht="23.25">
      <c r="A121" s="32">
        <v>1206120101</v>
      </c>
      <c r="B121" s="33" t="s">
        <v>152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0</v>
      </c>
      <c r="T121" s="41">
        <f t="shared" si="5"/>
        <v>0</v>
      </c>
    </row>
    <row r="122" spans="1:20" ht="23.25">
      <c r="A122" s="32">
        <v>1206120102</v>
      </c>
      <c r="B122" s="33" t="s">
        <v>153</v>
      </c>
      <c r="C122" s="50">
        <v>370062</v>
      </c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370062</v>
      </c>
      <c r="T122" s="41"/>
    </row>
    <row r="123" spans="1:20" ht="23.25">
      <c r="A123" s="32">
        <v>1206120103</v>
      </c>
      <c r="B123" s="33" t="s">
        <v>154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>
        <f t="shared" si="4"/>
        <v>0</v>
      </c>
      <c r="T123" s="41">
        <f t="shared" si="5"/>
        <v>0</v>
      </c>
    </row>
    <row r="124" spans="1:20" ht="23.25">
      <c r="A124" s="32">
        <v>1206130101</v>
      </c>
      <c r="B124" s="33" t="s">
        <v>155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156</v>
      </c>
      <c r="C125" s="50">
        <v>100000</v>
      </c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100000</v>
      </c>
      <c r="T125" s="41"/>
    </row>
    <row r="126" spans="1:20" ht="23.25">
      <c r="A126" s="32">
        <v>1206130103</v>
      </c>
      <c r="B126" s="33" t="s">
        <v>157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158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0</v>
      </c>
      <c r="T127" s="41">
        <f t="shared" si="5"/>
        <v>0</v>
      </c>
    </row>
    <row r="128" spans="1:20" ht="23.25">
      <c r="A128" s="32">
        <v>1206140102</v>
      </c>
      <c r="B128" s="33" t="s">
        <v>159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>
        <f t="shared" si="5"/>
        <v>0</v>
      </c>
    </row>
    <row r="129" spans="1:20" ht="23.25">
      <c r="A129" s="32">
        <v>1206140103</v>
      </c>
      <c r="B129" s="33" t="s">
        <v>160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>
        <f t="shared" si="4"/>
        <v>0</v>
      </c>
      <c r="T129" s="41">
        <f t="shared" si="5"/>
        <v>0</v>
      </c>
    </row>
    <row r="130" spans="1:20" ht="23.25">
      <c r="A130" s="32">
        <v>1206150101</v>
      </c>
      <c r="B130" s="33" t="s">
        <v>161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162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163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164</v>
      </c>
      <c r="C133" s="50"/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0</v>
      </c>
      <c r="T133" s="41">
        <f t="shared" si="5"/>
        <v>0</v>
      </c>
    </row>
    <row r="134" spans="1:20" ht="23.25">
      <c r="A134" s="32">
        <v>1206160102</v>
      </c>
      <c r="B134" s="33" t="s">
        <v>165</v>
      </c>
      <c r="C134" s="50">
        <v>4120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4120</v>
      </c>
      <c r="T134" s="41"/>
    </row>
    <row r="135" spans="1:20" ht="23.25">
      <c r="A135" s="32">
        <v>1206160103</v>
      </c>
      <c r="B135" s="33" t="s">
        <v>166</v>
      </c>
      <c r="C135" s="50"/>
      <c r="D135" s="35"/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>
        <f t="shared" si="4"/>
        <v>0</v>
      </c>
      <c r="T135" s="41">
        <f t="shared" si="5"/>
        <v>0</v>
      </c>
    </row>
    <row r="136" spans="1:20" ht="23.25">
      <c r="A136" s="32">
        <v>1206170101</v>
      </c>
      <c r="B136" s="33" t="s">
        <v>167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168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0">
        <v>3571763.3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2">E138+G138+I138+K138+M138-L138-J138-H138-F138-N138+O138-P138</f>
        <v>0</v>
      </c>
      <c r="R138" s="37">
        <f aca="true" t="shared" si="11" ref="R138:R202">F138+H138+J138+L138+N138-M138-K138-I138-G138-E138+P138-O138</f>
        <v>0</v>
      </c>
      <c r="S138" s="38">
        <f t="shared" si="8"/>
        <v>3571763.3</v>
      </c>
      <c r="T138" s="41"/>
    </row>
    <row r="139" spans="1:20" ht="23.25">
      <c r="A139" s="32">
        <v>1206180102</v>
      </c>
      <c r="B139" s="33" t="s">
        <v>170</v>
      </c>
      <c r="C139" s="50"/>
      <c r="D139" s="35">
        <v>1838075.8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1838075.8</v>
      </c>
    </row>
    <row r="140" spans="1:20" ht="23.25">
      <c r="A140" s="32">
        <v>1207010101</v>
      </c>
      <c r="B140" s="33" t="s">
        <v>171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172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173</v>
      </c>
      <c r="C142" s="50"/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0</v>
      </c>
      <c r="T142" s="41">
        <f t="shared" si="9"/>
        <v>0</v>
      </c>
    </row>
    <row r="143" spans="1:20" ht="23.25">
      <c r="A143" s="32">
        <v>1208010102</v>
      </c>
      <c r="B143" s="33" t="s">
        <v>174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175</v>
      </c>
      <c r="C144" s="50"/>
      <c r="D144" s="35"/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>
        <f t="shared" si="8"/>
        <v>0</v>
      </c>
      <c r="T144" s="41">
        <f t="shared" si="9"/>
        <v>0</v>
      </c>
    </row>
    <row r="145" spans="1:20" ht="23.25">
      <c r="A145" s="32">
        <v>1208020101</v>
      </c>
      <c r="B145" s="33" t="s">
        <v>176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0</v>
      </c>
      <c r="T145" s="41">
        <f t="shared" si="9"/>
        <v>0</v>
      </c>
    </row>
    <row r="146" spans="1:20" ht="23.25">
      <c r="A146" s="32">
        <v>1208020102</v>
      </c>
      <c r="B146" s="33" t="s">
        <v>177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178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>
        <f t="shared" si="8"/>
        <v>0</v>
      </c>
      <c r="T147" s="41">
        <f t="shared" si="9"/>
        <v>0</v>
      </c>
    </row>
    <row r="148" spans="1:20" ht="23.25">
      <c r="A148" s="32">
        <v>1208030101</v>
      </c>
      <c r="B148" s="33" t="s">
        <v>179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180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181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182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183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184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185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0</v>
      </c>
      <c r="T154" s="41">
        <f t="shared" si="9"/>
        <v>0</v>
      </c>
    </row>
    <row r="155" spans="1:20" ht="23.25">
      <c r="A155" s="32">
        <v>1208050102</v>
      </c>
      <c r="B155" s="33" t="s">
        <v>186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187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>
        <f t="shared" si="8"/>
        <v>0</v>
      </c>
      <c r="T156" s="41">
        <f t="shared" si="9"/>
        <v>0</v>
      </c>
    </row>
    <row r="157" spans="1:22" ht="23.25">
      <c r="A157" s="32">
        <v>1208060101</v>
      </c>
      <c r="B157" s="33" t="s">
        <v>188</v>
      </c>
      <c r="C157" s="50"/>
      <c r="D157" s="35"/>
      <c r="E157" s="36"/>
      <c r="F157" s="37"/>
      <c r="G157" s="38"/>
      <c r="H157" s="39"/>
      <c r="I157" s="36"/>
      <c r="J157" s="37"/>
      <c r="K157" s="38"/>
      <c r="L157" s="37"/>
      <c r="M157" s="38"/>
      <c r="N157" s="37"/>
      <c r="O157" s="38"/>
      <c r="P157" s="39"/>
      <c r="Q157" s="40">
        <f>E157+G157+I157+K157+M157-L157-J157-H157-F157-N157</f>
        <v>0</v>
      </c>
      <c r="R157" s="37">
        <f>F157+H157+J157+L157+N157-M157-K157-I157-G157-E157</f>
        <v>0</v>
      </c>
      <c r="S157" s="38">
        <f t="shared" si="8"/>
        <v>0</v>
      </c>
      <c r="T157" s="41">
        <f t="shared" si="9"/>
        <v>0</v>
      </c>
      <c r="U157" s="55"/>
      <c r="V157" s="55"/>
    </row>
    <row r="158" spans="1:20" ht="23.25">
      <c r="A158" s="32">
        <v>1208060102</v>
      </c>
      <c r="B158" s="33" t="s">
        <v>189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190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191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192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0</v>
      </c>
      <c r="T161" s="41">
        <f t="shared" si="9"/>
        <v>0</v>
      </c>
    </row>
    <row r="162" spans="1:20" ht="23.25">
      <c r="A162" s="32">
        <v>1209010102</v>
      </c>
      <c r="B162" s="33" t="s">
        <v>193</v>
      </c>
      <c r="C162" s="50">
        <v>21486150</v>
      </c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21486150</v>
      </c>
      <c r="T162" s="41"/>
    </row>
    <row r="163" spans="1:20" ht="23.25">
      <c r="A163" s="32">
        <v>1209010103</v>
      </c>
      <c r="B163" s="33" t="s">
        <v>194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>
        <f t="shared" si="8"/>
        <v>0</v>
      </c>
      <c r="T163" s="41">
        <f t="shared" si="9"/>
        <v>0</v>
      </c>
    </row>
    <row r="164" spans="1:20" ht="23.25">
      <c r="A164" s="32">
        <v>1209010104</v>
      </c>
      <c r="B164" s="33" t="s">
        <v>195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196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197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198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199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200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201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202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203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204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205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206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207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208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209</v>
      </c>
      <c r="C178" s="50">
        <v>168493900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168493900</v>
      </c>
      <c r="T178" s="41"/>
    </row>
    <row r="179" spans="1:20" ht="23.25">
      <c r="A179" s="32">
        <v>1211010103</v>
      </c>
      <c r="B179" s="33" t="s">
        <v>210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211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212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213</v>
      </c>
      <c r="C182" s="50"/>
      <c r="D182" s="35">
        <v>12215086.67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12215086.67</v>
      </c>
    </row>
    <row r="183" spans="1:20" ht="23.25">
      <c r="A183" s="32">
        <v>2101010103</v>
      </c>
      <c r="B183" s="33" t="s">
        <v>214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215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216</v>
      </c>
      <c r="C185" s="50"/>
      <c r="D185" s="35">
        <v>1024510.56</v>
      </c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/>
      <c r="T185" s="41">
        <f t="shared" si="9"/>
        <v>1024510.56</v>
      </c>
    </row>
    <row r="186" spans="1:20" ht="23.25">
      <c r="A186" s="32">
        <v>2101010199</v>
      </c>
      <c r="B186" s="33" t="s">
        <v>217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218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219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220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221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222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223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224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225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226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227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228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229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230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231</v>
      </c>
      <c r="C200" s="50"/>
      <c r="D200" s="35">
        <v>2483693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2483693</v>
      </c>
    </row>
    <row r="201" spans="1:20" ht="23.25">
      <c r="A201" s="32">
        <v>2102040103</v>
      </c>
      <c r="B201" s="33" t="s">
        <v>232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233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t="shared" si="10"/>
        <v>0</v>
      </c>
      <c r="R202" s="37">
        <f t="shared" si="11"/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234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aca="true" t="shared" si="12" ref="Q203:Q266">E203+G203+I203+K203+M203-L203-J203-H203-F203-N203+O203-P203</f>
        <v>0</v>
      </c>
      <c r="R203" s="37">
        <f aca="true" t="shared" si="13" ref="R203:R266">F203+H203+J203+L203+N203-M203-K203-I203-G203-E203+P203-O203</f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235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236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237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239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240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241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242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243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244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245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246</v>
      </c>
      <c r="C215" s="50"/>
      <c r="D215" s="35"/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>
        <f t="shared" si="14"/>
        <v>0</v>
      </c>
      <c r="T215" s="41">
        <f t="shared" si="15"/>
        <v>0</v>
      </c>
    </row>
    <row r="216" spans="1:20" ht="23.25">
      <c r="A216" s="32">
        <v>2111030101</v>
      </c>
      <c r="B216" s="33" t="s">
        <v>247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248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249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250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246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251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252</v>
      </c>
      <c r="C222" s="50">
        <v>2001641.05</v>
      </c>
      <c r="D222" s="35"/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>
        <f t="shared" si="14"/>
        <v>2001641.05</v>
      </c>
      <c r="T222" s="41"/>
    </row>
    <row r="223" spans="1:20" ht="23.25">
      <c r="A223" s="32">
        <v>2116010101</v>
      </c>
      <c r="B223" s="33" t="s">
        <v>253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254</v>
      </c>
      <c r="C224" s="50"/>
      <c r="D224" s="35"/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>
        <f t="shared" si="14"/>
        <v>0</v>
      </c>
      <c r="T224" s="41">
        <f t="shared" si="15"/>
        <v>0</v>
      </c>
    </row>
    <row r="225" spans="1:20" ht="23.25">
      <c r="A225" s="32">
        <v>2201040199</v>
      </c>
      <c r="B225" s="33" t="s">
        <v>255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256</v>
      </c>
      <c r="C226" s="50"/>
      <c r="D226" s="35">
        <v>70000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70000</v>
      </c>
    </row>
    <row r="227" spans="1:20" ht="23.25">
      <c r="A227" s="32">
        <v>2208010103</v>
      </c>
      <c r="B227" s="33" t="s">
        <v>257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258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259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260</v>
      </c>
      <c r="C230" s="50"/>
      <c r="D230" s="35">
        <v>261134553.27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261134553.27</v>
      </c>
    </row>
    <row r="231" spans="1:20" ht="23.25">
      <c r="A231" s="32">
        <v>3102010101</v>
      </c>
      <c r="B231" s="33" t="s">
        <v>261</v>
      </c>
      <c r="C231" s="50"/>
      <c r="D231" s="35">
        <v>33989657.35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33989657.35</v>
      </c>
    </row>
    <row r="232" spans="1:20" ht="23.25">
      <c r="A232" s="32">
        <v>3102010102</v>
      </c>
      <c r="B232" s="33" t="s">
        <v>262</v>
      </c>
      <c r="C232" s="50">
        <v>26876302.59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26876302.59</v>
      </c>
      <c r="T232" s="41"/>
    </row>
    <row r="233" spans="1:20" ht="23.25">
      <c r="A233" s="32">
        <v>3105010101</v>
      </c>
      <c r="B233" s="33" t="s">
        <v>263</v>
      </c>
      <c r="C233" s="50"/>
      <c r="D233" s="35">
        <v>8034422.56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8034422.56</v>
      </c>
    </row>
    <row r="234" spans="1:20" ht="23.25">
      <c r="A234" s="32">
        <v>3301010102</v>
      </c>
      <c r="B234" s="33" t="s">
        <v>264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265</v>
      </c>
      <c r="C235" s="50"/>
      <c r="D235" s="35">
        <v>92743662.84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92743662.84</v>
      </c>
    </row>
    <row r="236" spans="1:20" ht="23.25">
      <c r="A236" s="32">
        <v>6303010101</v>
      </c>
      <c r="B236" s="33" t="s">
        <v>266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267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268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269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270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271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272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273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274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275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276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277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278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279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280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281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282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283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284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285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286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287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288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289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290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291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292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293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294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295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296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t="shared" si="12"/>
        <v>0</v>
      </c>
      <c r="R266" s="37">
        <f t="shared" si="13"/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297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aca="true" t="shared" si="16" ref="Q267:Q275">E267+G267+I267+K267+M267-L267-J267-H267-F267-N267+O267-P267</f>
        <v>0</v>
      </c>
      <c r="R267" s="37">
        <f aca="true" t="shared" si="17" ref="R267:R275">F267+H267+J267+L267+N267-M267-K267-I267-G267-E267+P267-O267</f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298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299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300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301</v>
      </c>
      <c r="C271" s="50"/>
      <c r="D271" s="35">
        <v>1589016.93</v>
      </c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/>
      <c r="T271" s="41">
        <f>D271+R271-Q271-C271</f>
        <v>1589016.93</v>
      </c>
    </row>
    <row r="272" spans="1:20" ht="23.25">
      <c r="A272" s="56"/>
      <c r="B272" s="57"/>
      <c r="C272" s="58"/>
      <c r="D272" s="59"/>
      <c r="E272" s="60"/>
      <c r="F272" s="61"/>
      <c r="G272" s="62"/>
      <c r="H272" s="63"/>
      <c r="I272" s="60"/>
      <c r="J272" s="61"/>
      <c r="K272" s="62"/>
      <c r="L272" s="59"/>
      <c r="M272" s="62"/>
      <c r="N272" s="59"/>
      <c r="O272" s="62"/>
      <c r="P272" s="63"/>
      <c r="Q272" s="40">
        <f t="shared" si="16"/>
        <v>0</v>
      </c>
      <c r="R272" s="37">
        <f t="shared" si="17"/>
        <v>0</v>
      </c>
      <c r="S272" s="62">
        <f t="shared" si="18"/>
        <v>0</v>
      </c>
      <c r="T272" s="64">
        <f>D272+R272-Q272-C272</f>
        <v>0</v>
      </c>
    </row>
    <row r="273" spans="1:20" ht="23.25">
      <c r="A273" s="73"/>
      <c r="B273" s="74" t="s">
        <v>302</v>
      </c>
      <c r="C273" s="58"/>
      <c r="D273" s="59">
        <v>58218335.89</v>
      </c>
      <c r="E273" s="60"/>
      <c r="F273" s="61"/>
      <c r="G273" s="62"/>
      <c r="H273" s="63"/>
      <c r="I273" s="60"/>
      <c r="J273" s="61"/>
      <c r="K273" s="62"/>
      <c r="L273" s="59"/>
      <c r="M273" s="62"/>
      <c r="N273" s="59"/>
      <c r="O273" s="62"/>
      <c r="P273" s="63"/>
      <c r="Q273" s="40">
        <f t="shared" si="16"/>
        <v>0</v>
      </c>
      <c r="R273" s="37">
        <f t="shared" si="17"/>
        <v>0</v>
      </c>
      <c r="S273" s="62"/>
      <c r="T273" s="64">
        <f>D273+R273-Q273-C273</f>
        <v>58218335.89</v>
      </c>
    </row>
    <row r="274" spans="1:20" ht="23.25">
      <c r="A274" s="73"/>
      <c r="B274" s="74" t="s">
        <v>303</v>
      </c>
      <c r="C274" s="58">
        <v>60465825.36</v>
      </c>
      <c r="D274" s="59"/>
      <c r="E274" s="60"/>
      <c r="F274" s="61"/>
      <c r="G274" s="62"/>
      <c r="H274" s="63"/>
      <c r="I274" s="60"/>
      <c r="J274" s="61"/>
      <c r="K274" s="62"/>
      <c r="L274" s="59"/>
      <c r="M274" s="62"/>
      <c r="N274" s="59"/>
      <c r="O274" s="62"/>
      <c r="P274" s="63"/>
      <c r="Q274" s="40">
        <f t="shared" si="16"/>
        <v>0</v>
      </c>
      <c r="R274" s="37">
        <f t="shared" si="17"/>
        <v>0</v>
      </c>
      <c r="S274" s="62">
        <f t="shared" si="18"/>
        <v>60465825.36</v>
      </c>
      <c r="T274" s="64"/>
    </row>
    <row r="275" spans="1:20" ht="23.25">
      <c r="A275" s="73"/>
      <c r="B275" s="74" t="s">
        <v>304</v>
      </c>
      <c r="C275" s="58"/>
      <c r="D275" s="59"/>
      <c r="E275" s="60"/>
      <c r="F275" s="61"/>
      <c r="G275" s="62"/>
      <c r="H275" s="63"/>
      <c r="I275" s="60"/>
      <c r="J275" s="61"/>
      <c r="K275" s="62"/>
      <c r="L275" s="59"/>
      <c r="M275" s="62"/>
      <c r="N275" s="59"/>
      <c r="O275" s="62"/>
      <c r="P275" s="63"/>
      <c r="Q275" s="40">
        <f t="shared" si="16"/>
        <v>0</v>
      </c>
      <c r="R275" s="37">
        <f t="shared" si="17"/>
        <v>0</v>
      </c>
      <c r="S275" s="62">
        <f t="shared" si="18"/>
        <v>0</v>
      </c>
      <c r="T275" s="64"/>
    </row>
    <row r="276" spans="1:20" ht="21.75" thickBot="1">
      <c r="A276" s="75"/>
      <c r="B276" s="76"/>
      <c r="C276" s="77"/>
      <c r="D276" s="78"/>
      <c r="E276" s="79"/>
      <c r="F276" s="80"/>
      <c r="G276" s="79"/>
      <c r="H276" s="80"/>
      <c r="I276" s="79"/>
      <c r="J276" s="80"/>
      <c r="K276" s="81"/>
      <c r="L276" s="80"/>
      <c r="M276" s="81"/>
      <c r="N276" s="80"/>
      <c r="O276" s="81"/>
      <c r="P276" s="82"/>
      <c r="Q276" s="83"/>
      <c r="R276" s="80"/>
      <c r="S276" s="81"/>
      <c r="T276" s="84"/>
    </row>
    <row r="277" spans="1:20" s="107" customFormat="1" ht="39.75" customHeight="1" thickBot="1">
      <c r="A277" s="134" t="s">
        <v>305</v>
      </c>
      <c r="B277" s="135"/>
      <c r="C277" s="93">
        <f aca="true" t="shared" si="19" ref="C277:T277">SUM(C9:C275)</f>
        <v>488856569.1</v>
      </c>
      <c r="D277" s="94">
        <f t="shared" si="19"/>
        <v>488856569.1000001</v>
      </c>
      <c r="E277" s="95">
        <f t="shared" si="19"/>
        <v>0</v>
      </c>
      <c r="F277" s="94">
        <f t="shared" si="19"/>
        <v>0</v>
      </c>
      <c r="G277" s="95">
        <f t="shared" si="19"/>
        <v>0</v>
      </c>
      <c r="H277" s="94">
        <f t="shared" si="19"/>
        <v>0</v>
      </c>
      <c r="I277" s="95">
        <f t="shared" si="19"/>
        <v>0</v>
      </c>
      <c r="J277" s="94">
        <f t="shared" si="19"/>
        <v>0</v>
      </c>
      <c r="K277" s="96">
        <f t="shared" si="19"/>
        <v>0</v>
      </c>
      <c r="L277" s="94">
        <f t="shared" si="19"/>
        <v>0</v>
      </c>
      <c r="M277" s="96">
        <f t="shared" si="19"/>
        <v>0</v>
      </c>
      <c r="N277" s="94">
        <f t="shared" si="19"/>
        <v>0</v>
      </c>
      <c r="O277" s="96">
        <f>SUM(O9:O275)</f>
        <v>0</v>
      </c>
      <c r="P277" s="97">
        <f>SUM(P9:P275)</f>
        <v>0</v>
      </c>
      <c r="Q277" s="98">
        <f t="shared" si="19"/>
        <v>0</v>
      </c>
      <c r="R277" s="94">
        <f t="shared" si="19"/>
        <v>0</v>
      </c>
      <c r="S277" s="96">
        <f t="shared" si="19"/>
        <v>488856569.1</v>
      </c>
      <c r="T277" s="99">
        <f t="shared" si="19"/>
        <v>488856569.1000001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A277:B277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D6"/>
    <mergeCell ref="E6:F6"/>
    <mergeCell ref="G6:H6"/>
    <mergeCell ref="I6:J6"/>
    <mergeCell ref="K6:L6"/>
    <mergeCell ref="A1:B1"/>
    <mergeCell ref="A2:B2"/>
    <mergeCell ref="A3:B3"/>
    <mergeCell ref="C4:T4"/>
    <mergeCell ref="C5:D5"/>
    <mergeCell ref="E5:P5"/>
    <mergeCell ref="Q5:R5"/>
    <mergeCell ref="S5:T5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T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E24" sqref="E24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1" t="s">
        <v>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20" s="7" customFormat="1" ht="29.25" customHeight="1" thickBot="1">
      <c r="A5" s="6" t="s">
        <v>12</v>
      </c>
      <c r="B5" s="6" t="s">
        <v>13</v>
      </c>
      <c r="C5" s="148" t="s">
        <v>14</v>
      </c>
      <c r="D5" s="149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41" t="s">
        <v>16</v>
      </c>
      <c r="R5" s="142"/>
      <c r="S5" s="141" t="s">
        <v>17</v>
      </c>
      <c r="T5" s="150"/>
    </row>
    <row r="6" spans="1:20" s="7" customFormat="1" ht="29.25" customHeight="1">
      <c r="A6" s="8" t="s">
        <v>18</v>
      </c>
      <c r="B6" s="9" t="s">
        <v>19</v>
      </c>
      <c r="C6" s="146" t="s">
        <v>20</v>
      </c>
      <c r="D6" s="147"/>
      <c r="E6" s="141" t="s">
        <v>21</v>
      </c>
      <c r="F6" s="142"/>
      <c r="G6" s="141" t="s">
        <v>22</v>
      </c>
      <c r="H6" s="142"/>
      <c r="I6" s="141" t="s">
        <v>23</v>
      </c>
      <c r="J6" s="142"/>
      <c r="K6" s="141" t="s">
        <v>24</v>
      </c>
      <c r="L6" s="142"/>
      <c r="M6" s="141" t="s">
        <v>25</v>
      </c>
      <c r="N6" s="142"/>
      <c r="O6" s="141" t="s">
        <v>26</v>
      </c>
      <c r="P6" s="142"/>
      <c r="Q6" s="143" t="s">
        <v>27</v>
      </c>
      <c r="R6" s="144"/>
      <c r="S6" s="143" t="s">
        <v>28</v>
      </c>
      <c r="T6" s="145"/>
    </row>
    <row r="7" spans="1:20" s="7" customFormat="1" ht="29.25" customHeight="1" thickBot="1">
      <c r="A7" s="8" t="s">
        <v>29</v>
      </c>
      <c r="B7" s="9" t="s">
        <v>29</v>
      </c>
      <c r="C7" s="139" t="s">
        <v>30</v>
      </c>
      <c r="D7" s="140"/>
      <c r="E7" s="136" t="s">
        <v>31</v>
      </c>
      <c r="F7" s="137"/>
      <c r="G7" s="136" t="s">
        <v>32</v>
      </c>
      <c r="H7" s="137"/>
      <c r="I7" s="136" t="s">
        <v>33</v>
      </c>
      <c r="J7" s="137"/>
      <c r="K7" s="136" t="s">
        <v>34</v>
      </c>
      <c r="L7" s="137"/>
      <c r="M7" s="136" t="s">
        <v>35</v>
      </c>
      <c r="N7" s="137"/>
      <c r="O7" s="136" t="s">
        <v>36</v>
      </c>
      <c r="P7" s="137"/>
      <c r="Q7" s="136" t="s">
        <v>37</v>
      </c>
      <c r="R7" s="137"/>
      <c r="S7" s="136" t="s">
        <v>36</v>
      </c>
      <c r="T7" s="138"/>
    </row>
    <row r="8" spans="1:20" s="7" customFormat="1" ht="21.75" customHeight="1" thickBot="1">
      <c r="A8" s="10"/>
      <c r="B8" s="11"/>
      <c r="C8" s="22" t="s">
        <v>38</v>
      </c>
      <c r="D8" s="23" t="s">
        <v>39</v>
      </c>
      <c r="E8" s="24" t="s">
        <v>38</v>
      </c>
      <c r="F8" s="25" t="s">
        <v>39</v>
      </c>
      <c r="G8" s="26" t="s">
        <v>38</v>
      </c>
      <c r="H8" s="25" t="s">
        <v>39</v>
      </c>
      <c r="I8" s="26" t="s">
        <v>38</v>
      </c>
      <c r="J8" s="25" t="s">
        <v>39</v>
      </c>
      <c r="K8" s="27" t="s">
        <v>38</v>
      </c>
      <c r="L8" s="28" t="s">
        <v>39</v>
      </c>
      <c r="M8" s="27" t="s">
        <v>38</v>
      </c>
      <c r="N8" s="28" t="s">
        <v>39</v>
      </c>
      <c r="O8" s="27" t="s">
        <v>38</v>
      </c>
      <c r="P8" s="29" t="s">
        <v>39</v>
      </c>
      <c r="Q8" s="30" t="s">
        <v>38</v>
      </c>
      <c r="R8" s="25" t="s">
        <v>39</v>
      </c>
      <c r="S8" s="27" t="s">
        <v>38</v>
      </c>
      <c r="T8" s="31" t="s">
        <v>39</v>
      </c>
    </row>
    <row r="9" spans="1:20" ht="24" thickTop="1">
      <c r="A9" s="32">
        <v>1101010101</v>
      </c>
      <c r="B9" s="33" t="s">
        <v>40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</f>
        <v>0</v>
      </c>
      <c r="R9" s="45">
        <f>F9+H9+J9+L9+N9-M9-K9-I9-G9-E9</f>
        <v>0</v>
      </c>
      <c r="S9" s="46">
        <f aca="true" t="shared" si="0" ref="S9:S71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</f>
        <v>0</v>
      </c>
      <c r="R10" s="45">
        <f aca="true" t="shared" si="3" ref="R10:R73">F10+H10+J10+L10+N10-M10-K10-I10-G10-E10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42</v>
      </c>
      <c r="C11" s="51">
        <v>65000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65000</v>
      </c>
      <c r="T11" s="49"/>
    </row>
    <row r="12" spans="1:20" ht="23.25">
      <c r="A12" s="32">
        <v>1101010106</v>
      </c>
      <c r="B12" s="33" t="s">
        <v>43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44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45</v>
      </c>
      <c r="C14" s="51">
        <v>3097794.56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2"/>
        <v>0</v>
      </c>
      <c r="R14" s="45">
        <f t="shared" si="3"/>
        <v>0</v>
      </c>
      <c r="S14" s="46">
        <f t="shared" si="0"/>
        <v>3097794.56</v>
      </c>
      <c r="T14" s="49"/>
    </row>
    <row r="15" spans="1:20" ht="23.25">
      <c r="A15" s="32">
        <v>1101020509</v>
      </c>
      <c r="B15" s="33" t="s">
        <v>46</v>
      </c>
      <c r="C15" s="51"/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>
        <f t="shared" si="0"/>
        <v>0</v>
      </c>
      <c r="T15" s="49">
        <f t="shared" si="1"/>
        <v>0</v>
      </c>
    </row>
    <row r="16" spans="1:20" ht="23.25">
      <c r="A16" s="32">
        <v>1101020601</v>
      </c>
      <c r="B16" s="33" t="s">
        <v>47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>
        <f t="shared" si="0"/>
        <v>0</v>
      </c>
      <c r="T16" s="49">
        <f t="shared" si="1"/>
        <v>0</v>
      </c>
    </row>
    <row r="17" spans="1:20" ht="23.25">
      <c r="A17" s="32">
        <v>1101020602</v>
      </c>
      <c r="B17" s="33" t="s">
        <v>48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49</v>
      </c>
      <c r="C18" s="51"/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>
        <f t="shared" si="0"/>
        <v>0</v>
      </c>
      <c r="T18" s="49">
        <f t="shared" si="1"/>
        <v>0</v>
      </c>
    </row>
    <row r="19" spans="1:20" ht="23.25">
      <c r="A19" s="32">
        <v>1101020604</v>
      </c>
      <c r="B19" s="33" t="s">
        <v>50</v>
      </c>
      <c r="C19" s="51"/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0</v>
      </c>
      <c r="T19" s="49">
        <f t="shared" si="1"/>
        <v>0</v>
      </c>
    </row>
    <row r="20" spans="1:20" ht="23.25">
      <c r="A20" s="32">
        <v>1101020701</v>
      </c>
      <c r="B20" s="33" t="s">
        <v>51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52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53</v>
      </c>
      <c r="C22" s="51">
        <v>30.88</v>
      </c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30.88</v>
      </c>
      <c r="T22" s="49"/>
    </row>
    <row r="23" spans="1:20" ht="23.25">
      <c r="A23" s="32">
        <v>1101030102</v>
      </c>
      <c r="B23" s="33" t="s">
        <v>54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2"/>
        <v>0</v>
      </c>
      <c r="R23" s="45">
        <f t="shared" si="3"/>
        <v>0</v>
      </c>
      <c r="S23" s="46">
        <f t="shared" si="0"/>
        <v>0</v>
      </c>
      <c r="T23" s="49">
        <f t="shared" si="1"/>
        <v>0</v>
      </c>
    </row>
    <row r="24" spans="1:20" ht="23.25">
      <c r="A24" s="32">
        <v>1101030199</v>
      </c>
      <c r="B24" s="33" t="s">
        <v>55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0</v>
      </c>
      <c r="T24" s="49">
        <f t="shared" si="1"/>
        <v>0</v>
      </c>
    </row>
    <row r="25" spans="1:20" ht="23.25">
      <c r="A25" s="32">
        <v>1102010101</v>
      </c>
      <c r="B25" s="33" t="s">
        <v>56</v>
      </c>
      <c r="C25" s="51"/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>
        <f t="shared" si="3"/>
        <v>0</v>
      </c>
      <c r="S25" s="46">
        <f t="shared" si="0"/>
        <v>0</v>
      </c>
      <c r="T25" s="49"/>
    </row>
    <row r="26" spans="1:20" ht="23.25">
      <c r="A26" s="32">
        <v>1102010102</v>
      </c>
      <c r="B26" s="33" t="s">
        <v>57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>
        <f t="shared" si="1"/>
        <v>0</v>
      </c>
    </row>
    <row r="27" spans="1:20" ht="23.25">
      <c r="A27" s="32">
        <v>1102010197</v>
      </c>
      <c r="B27" s="33" t="s">
        <v>58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59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60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61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62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0</v>
      </c>
      <c r="T31" s="49">
        <f t="shared" si="1"/>
        <v>0</v>
      </c>
    </row>
    <row r="32" spans="1:20" ht="23.25">
      <c r="A32" s="32">
        <v>1102050107</v>
      </c>
      <c r="B32" s="33" t="s">
        <v>63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64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65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66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67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68</v>
      </c>
      <c r="C37" s="51">
        <v>177892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177892</v>
      </c>
      <c r="T37" s="49"/>
    </row>
    <row r="38" spans="1:20" ht="23.25">
      <c r="A38" s="32">
        <v>1102050125</v>
      </c>
      <c r="B38" s="33" t="s">
        <v>69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70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71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72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73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74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75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76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77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78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79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80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0</v>
      </c>
      <c r="T49" s="49">
        <f t="shared" si="1"/>
        <v>0</v>
      </c>
    </row>
    <row r="50" spans="1:20" ht="23.25">
      <c r="A50" s="32">
        <v>1106010103</v>
      </c>
      <c r="B50" s="33" t="s">
        <v>81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82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83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84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85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86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87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88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89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90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91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92</v>
      </c>
      <c r="C61" s="51">
        <v>240000</v>
      </c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240000</v>
      </c>
      <c r="T61" s="49"/>
    </row>
    <row r="62" spans="1:20" ht="23.25">
      <c r="A62" s="32">
        <v>1205010102</v>
      </c>
      <c r="B62" s="33" t="s">
        <v>93</v>
      </c>
      <c r="C62" s="51"/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0</v>
      </c>
      <c r="T62" s="49">
        <f t="shared" si="1"/>
        <v>0</v>
      </c>
    </row>
    <row r="63" spans="1:20" ht="23.25">
      <c r="A63" s="32">
        <v>1205010103</v>
      </c>
      <c r="B63" s="33" t="s">
        <v>94</v>
      </c>
      <c r="C63" s="51"/>
      <c r="D63" s="43">
        <v>18065.75</v>
      </c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/>
      <c r="T63" s="49">
        <f t="shared" si="1"/>
        <v>18065.75</v>
      </c>
    </row>
    <row r="64" spans="1:20" ht="23.25">
      <c r="A64" s="32">
        <v>1205020101</v>
      </c>
      <c r="B64" s="33" t="s">
        <v>95</v>
      </c>
      <c r="C64" s="51">
        <v>248000</v>
      </c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248000</v>
      </c>
      <c r="T64" s="49"/>
    </row>
    <row r="65" spans="1:20" ht="23.25">
      <c r="A65" s="32">
        <v>1205020102</v>
      </c>
      <c r="B65" s="33" t="s">
        <v>96</v>
      </c>
      <c r="C65" s="51"/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0</v>
      </c>
      <c r="T65" s="49">
        <f t="shared" si="1"/>
        <v>0</v>
      </c>
    </row>
    <row r="66" spans="1:20" ht="23.25">
      <c r="A66" s="32">
        <v>1205020103</v>
      </c>
      <c r="B66" s="33" t="s">
        <v>97</v>
      </c>
      <c r="C66" s="51"/>
      <c r="D66" s="43">
        <v>28087.26</v>
      </c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/>
      <c r="T66" s="49">
        <f t="shared" si="1"/>
        <v>28087.26</v>
      </c>
    </row>
    <row r="67" spans="1:20" ht="23.25">
      <c r="A67" s="32">
        <v>1205020104</v>
      </c>
      <c r="B67" s="33" t="s">
        <v>98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0</v>
      </c>
      <c r="T67" s="49">
        <f t="shared" si="1"/>
        <v>0</v>
      </c>
    </row>
    <row r="68" spans="1:20" ht="23.25">
      <c r="A68" s="32">
        <v>1205020105</v>
      </c>
      <c r="B68" s="33" t="s">
        <v>99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100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>
        <f t="shared" si="0"/>
        <v>0</v>
      </c>
      <c r="T69" s="49">
        <f t="shared" si="1"/>
        <v>0</v>
      </c>
    </row>
    <row r="70" spans="1:20" ht="23.25">
      <c r="A70" s="32">
        <v>1205030101</v>
      </c>
      <c r="B70" s="33" t="s">
        <v>101</v>
      </c>
      <c r="C70" s="51">
        <v>12567628.71</v>
      </c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12567628.71</v>
      </c>
      <c r="T70" s="49"/>
    </row>
    <row r="71" spans="1:20" ht="23.25">
      <c r="A71" s="32">
        <v>1205030102</v>
      </c>
      <c r="B71" s="33" t="s">
        <v>102</v>
      </c>
      <c r="C71" s="51"/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0</v>
      </c>
      <c r="T71" s="49">
        <f t="shared" si="1"/>
        <v>0</v>
      </c>
    </row>
    <row r="72" spans="1:20" ht="23.25">
      <c r="A72" s="32">
        <v>1205030103</v>
      </c>
      <c r="B72" s="33" t="s">
        <v>103</v>
      </c>
      <c r="C72" s="51"/>
      <c r="D72" s="43">
        <v>2960265.45</v>
      </c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/>
      <c r="T72" s="49">
        <f t="shared" si="1"/>
        <v>2960265.45</v>
      </c>
    </row>
    <row r="73" spans="1:20" ht="23.25">
      <c r="A73" s="32">
        <v>1205030107</v>
      </c>
      <c r="B73" s="33" t="s">
        <v>104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</f>
        <v>0</v>
      </c>
      <c r="R74" s="45">
        <f aca="true" t="shared" si="7" ref="R74:R137">F74+H74+J74+L74+N74-M74-K74-I74-G74-E74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106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107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108</v>
      </c>
      <c r="C77" s="51">
        <v>8246593</v>
      </c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8246593</v>
      </c>
      <c r="T77" s="49"/>
    </row>
    <row r="78" spans="1:20" ht="23.25">
      <c r="A78" s="32">
        <v>1205040102</v>
      </c>
      <c r="B78" s="33" t="s">
        <v>109</v>
      </c>
      <c r="C78" s="51"/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0</v>
      </c>
      <c r="T78" s="49">
        <f t="shared" si="5"/>
        <v>0</v>
      </c>
    </row>
    <row r="79" spans="1:20" ht="23.25">
      <c r="A79" s="32">
        <v>1205040103</v>
      </c>
      <c r="B79" s="33" t="s">
        <v>110</v>
      </c>
      <c r="C79" s="51"/>
      <c r="D79" s="43">
        <v>1759252.25</v>
      </c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/>
      <c r="T79" s="49">
        <f t="shared" si="5"/>
        <v>1759252.25</v>
      </c>
    </row>
    <row r="80" spans="1:20" ht="23.25">
      <c r="A80" s="32">
        <v>1205040106</v>
      </c>
      <c r="B80" s="33" t="s">
        <v>111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112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113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114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115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116</v>
      </c>
      <c r="C85" s="51">
        <v>57836700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57836700</v>
      </c>
      <c r="T85" s="49"/>
    </row>
    <row r="86" spans="1:20" ht="23.25">
      <c r="A86" s="32">
        <v>1205060102</v>
      </c>
      <c r="B86" s="33" t="s">
        <v>117</v>
      </c>
      <c r="C86" s="51"/>
      <c r="D86" s="43">
        <v>37227293.24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/>
      <c r="T86" s="49">
        <f t="shared" si="5"/>
        <v>37227293.24</v>
      </c>
    </row>
    <row r="87" spans="1:20" ht="23.25">
      <c r="A87" s="32">
        <v>1206010101</v>
      </c>
      <c r="B87" s="33" t="s">
        <v>118</v>
      </c>
      <c r="C87" s="51">
        <v>1407506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1407506</v>
      </c>
      <c r="T87" s="49"/>
    </row>
    <row r="88" spans="1:20" ht="23.25">
      <c r="A88" s="32">
        <v>1206010102</v>
      </c>
      <c r="B88" s="33" t="s">
        <v>119</v>
      </c>
      <c r="C88" s="51"/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0</v>
      </c>
      <c r="T88" s="49">
        <f t="shared" si="5"/>
        <v>0</v>
      </c>
    </row>
    <row r="89" spans="1:20" ht="23.25">
      <c r="A89" s="32">
        <v>1206010103</v>
      </c>
      <c r="B89" s="33" t="s">
        <v>120</v>
      </c>
      <c r="C89" s="51"/>
      <c r="D89" s="43">
        <v>546996.62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546996.62</v>
      </c>
    </row>
    <row r="90" spans="1:20" ht="23.25">
      <c r="A90" s="32">
        <v>1206010105</v>
      </c>
      <c r="B90" s="33" t="s">
        <v>121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122</v>
      </c>
      <c r="C91" s="51">
        <v>8049600.01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8049600.01</v>
      </c>
      <c r="T91" s="49"/>
    </row>
    <row r="92" spans="1:20" ht="23.25">
      <c r="A92" s="32">
        <v>1206020102</v>
      </c>
      <c r="B92" s="33" t="s">
        <v>123</v>
      </c>
      <c r="C92" s="51"/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0</v>
      </c>
      <c r="T92" s="49">
        <f t="shared" si="5"/>
        <v>0</v>
      </c>
    </row>
    <row r="93" spans="1:20" ht="23.25">
      <c r="A93" s="32">
        <v>1206020103</v>
      </c>
      <c r="B93" s="33" t="s">
        <v>124</v>
      </c>
      <c r="C93" s="51"/>
      <c r="D93" s="43">
        <v>4932709.75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4932709.75</v>
      </c>
    </row>
    <row r="94" spans="1:20" ht="23.25">
      <c r="A94" s="32">
        <v>1206030101</v>
      </c>
      <c r="B94" s="33" t="s">
        <v>125</v>
      </c>
      <c r="C94" s="51">
        <v>2940063</v>
      </c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2940063</v>
      </c>
      <c r="T94" s="49"/>
    </row>
    <row r="95" spans="1:20" ht="23.25">
      <c r="A95" s="32">
        <v>1206030102</v>
      </c>
      <c r="B95" s="33" t="s">
        <v>126</v>
      </c>
      <c r="C95" s="51"/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0</v>
      </c>
      <c r="T95" s="49">
        <f t="shared" si="5"/>
        <v>0</v>
      </c>
    </row>
    <row r="96" spans="1:20" ht="23.25">
      <c r="A96" s="32">
        <v>1206030103</v>
      </c>
      <c r="B96" s="33" t="s">
        <v>127</v>
      </c>
      <c r="C96" s="51"/>
      <c r="D96" s="43">
        <v>860877.22</v>
      </c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/>
      <c r="T96" s="49">
        <f t="shared" si="5"/>
        <v>860877.22</v>
      </c>
    </row>
    <row r="97" spans="1:20" ht="23.25">
      <c r="A97" s="32">
        <v>1206040101</v>
      </c>
      <c r="B97" s="33" t="s">
        <v>128</v>
      </c>
      <c r="C97" s="51">
        <v>1832371.01</v>
      </c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1832371.01</v>
      </c>
      <c r="T97" s="49"/>
    </row>
    <row r="98" spans="1:20" ht="23.25">
      <c r="A98" s="32">
        <v>1206040102</v>
      </c>
      <c r="B98" s="33" t="s">
        <v>129</v>
      </c>
      <c r="C98" s="51"/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0</v>
      </c>
      <c r="T98" s="49">
        <f t="shared" si="5"/>
        <v>0</v>
      </c>
    </row>
    <row r="99" spans="1:20" ht="23.25">
      <c r="A99" s="32">
        <v>1206040103</v>
      </c>
      <c r="B99" s="33" t="s">
        <v>130</v>
      </c>
      <c r="C99" s="51"/>
      <c r="D99" s="43">
        <v>706063.75</v>
      </c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/>
      <c r="T99" s="49">
        <f t="shared" si="5"/>
        <v>706063.75</v>
      </c>
    </row>
    <row r="100" spans="1:20" ht="23.25">
      <c r="A100" s="32">
        <v>1206050101</v>
      </c>
      <c r="B100" s="33" t="s">
        <v>131</v>
      </c>
      <c r="C100" s="51">
        <v>8673400</v>
      </c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8673400</v>
      </c>
      <c r="T100" s="49"/>
    </row>
    <row r="101" spans="1:20" ht="23.25">
      <c r="A101" s="32">
        <v>1206050102</v>
      </c>
      <c r="B101" s="33" t="s">
        <v>132</v>
      </c>
      <c r="C101" s="51"/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0</v>
      </c>
      <c r="T101" s="49">
        <f t="shared" si="5"/>
        <v>0</v>
      </c>
    </row>
    <row r="102" spans="1:20" ht="23.25">
      <c r="A102" s="32">
        <v>1206050103</v>
      </c>
      <c r="B102" s="33" t="s">
        <v>133</v>
      </c>
      <c r="C102" s="51"/>
      <c r="D102" s="43">
        <v>7202324.6</v>
      </c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/>
      <c r="T102" s="49">
        <f t="shared" si="5"/>
        <v>7202324.6</v>
      </c>
    </row>
    <row r="103" spans="1:20" ht="23.25">
      <c r="A103" s="32">
        <v>1206060101</v>
      </c>
      <c r="B103" s="33" t="s">
        <v>134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135</v>
      </c>
      <c r="C104" s="51"/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0</v>
      </c>
      <c r="T104" s="49">
        <f t="shared" si="5"/>
        <v>0</v>
      </c>
    </row>
    <row r="105" spans="1:20" ht="23.25">
      <c r="A105" s="32">
        <v>1206060103</v>
      </c>
      <c r="B105" s="33" t="s">
        <v>136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137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0</v>
      </c>
      <c r="T106" s="49">
        <f t="shared" si="5"/>
        <v>0</v>
      </c>
    </row>
    <row r="107" spans="1:20" ht="23.25">
      <c r="A107" s="32">
        <v>1206070102</v>
      </c>
      <c r="B107" s="33" t="s">
        <v>138</v>
      </c>
      <c r="C107" s="51"/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0</v>
      </c>
      <c r="T107" s="49">
        <f t="shared" si="5"/>
        <v>0</v>
      </c>
    </row>
    <row r="108" spans="1:20" ht="23.25">
      <c r="A108" s="32">
        <v>1206070103</v>
      </c>
      <c r="B108" s="33" t="s">
        <v>139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>
        <f t="shared" si="4"/>
        <v>0</v>
      </c>
      <c r="T108" s="49">
        <f t="shared" si="5"/>
        <v>0</v>
      </c>
    </row>
    <row r="109" spans="1:20" ht="23.25">
      <c r="A109" s="32">
        <v>1206080101</v>
      </c>
      <c r="B109" s="33" t="s">
        <v>140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0</v>
      </c>
      <c r="T109" s="49">
        <f t="shared" si="5"/>
        <v>0</v>
      </c>
    </row>
    <row r="110" spans="1:20" ht="23.25">
      <c r="A110" s="32">
        <v>1206080102</v>
      </c>
      <c r="B110" s="33" t="s">
        <v>141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142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>
        <f t="shared" si="4"/>
        <v>0</v>
      </c>
      <c r="T111" s="49">
        <f t="shared" si="5"/>
        <v>0</v>
      </c>
    </row>
    <row r="112" spans="1:20" ht="23.25">
      <c r="A112" s="32">
        <v>1206090101</v>
      </c>
      <c r="B112" s="33" t="s">
        <v>143</v>
      </c>
      <c r="C112" s="51"/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0</v>
      </c>
      <c r="T112" s="49">
        <f t="shared" si="5"/>
        <v>0</v>
      </c>
    </row>
    <row r="113" spans="1:20" ht="23.25">
      <c r="A113" s="32">
        <v>1206090102</v>
      </c>
      <c r="B113" s="33" t="s">
        <v>144</v>
      </c>
      <c r="C113" s="51"/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0</v>
      </c>
      <c r="T113" s="49">
        <f t="shared" si="5"/>
        <v>0</v>
      </c>
    </row>
    <row r="114" spans="1:20" ht="23.25">
      <c r="A114" s="32">
        <v>1206090103</v>
      </c>
      <c r="B114" s="33" t="s">
        <v>145</v>
      </c>
      <c r="C114" s="51"/>
      <c r="D114" s="43"/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>
        <f t="shared" si="4"/>
        <v>0</v>
      </c>
      <c r="T114" s="49">
        <f t="shared" si="5"/>
        <v>0</v>
      </c>
    </row>
    <row r="115" spans="1:20" ht="23.25">
      <c r="A115" s="32">
        <v>1206100101</v>
      </c>
      <c r="B115" s="33" t="s">
        <v>146</v>
      </c>
      <c r="C115" s="51">
        <v>8673296.84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8673296.84</v>
      </c>
      <c r="T115" s="49"/>
    </row>
    <row r="116" spans="1:20" ht="23.25">
      <c r="A116" s="32">
        <v>1206100102</v>
      </c>
      <c r="B116" s="33" t="s">
        <v>147</v>
      </c>
      <c r="C116" s="51"/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0</v>
      </c>
      <c r="T116" s="49">
        <f t="shared" si="5"/>
        <v>0</v>
      </c>
    </row>
    <row r="117" spans="1:20" ht="23.25">
      <c r="A117" s="32">
        <v>1206100103</v>
      </c>
      <c r="B117" s="33" t="s">
        <v>148</v>
      </c>
      <c r="C117" s="51"/>
      <c r="D117" s="43">
        <v>7859838.81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7859838.81</v>
      </c>
    </row>
    <row r="118" spans="1:20" ht="23.25">
      <c r="A118" s="32">
        <v>1206110101</v>
      </c>
      <c r="B118" s="33" t="s">
        <v>149</v>
      </c>
      <c r="C118" s="51">
        <v>4575250</v>
      </c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4575250</v>
      </c>
      <c r="T118" s="49"/>
    </row>
    <row r="119" spans="1:20" ht="23.25">
      <c r="A119" s="32">
        <v>1206110102</v>
      </c>
      <c r="B119" s="33" t="s">
        <v>150</v>
      </c>
      <c r="C119" s="51"/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0</v>
      </c>
      <c r="T119" s="49">
        <f t="shared" si="5"/>
        <v>0</v>
      </c>
    </row>
    <row r="120" spans="1:20" ht="23.25">
      <c r="A120" s="32">
        <v>1206110103</v>
      </c>
      <c r="B120" s="33" t="s">
        <v>151</v>
      </c>
      <c r="C120" s="51"/>
      <c r="D120" s="43">
        <v>3653570</v>
      </c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/>
      <c r="T120" s="49">
        <f t="shared" si="5"/>
        <v>3653570</v>
      </c>
    </row>
    <row r="121" spans="1:20" ht="23.25">
      <c r="A121" s="32">
        <v>1206120101</v>
      </c>
      <c r="B121" s="33" t="s">
        <v>152</v>
      </c>
      <c r="C121" s="51">
        <v>55600</v>
      </c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55600</v>
      </c>
      <c r="T121" s="49"/>
    </row>
    <row r="122" spans="1:20" ht="23.25">
      <c r="A122" s="32">
        <v>1206120102</v>
      </c>
      <c r="B122" s="33" t="s">
        <v>153</v>
      </c>
      <c r="C122" s="51"/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0</v>
      </c>
      <c r="T122" s="49">
        <f t="shared" si="5"/>
        <v>0</v>
      </c>
    </row>
    <row r="123" spans="1:20" ht="23.25">
      <c r="A123" s="32">
        <v>1206120103</v>
      </c>
      <c r="B123" s="33" t="s">
        <v>154</v>
      </c>
      <c r="C123" s="51"/>
      <c r="D123" s="43">
        <v>44480</v>
      </c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/>
      <c r="T123" s="49">
        <f t="shared" si="5"/>
        <v>44480</v>
      </c>
    </row>
    <row r="124" spans="1:20" ht="23.25">
      <c r="A124" s="32">
        <v>1206130101</v>
      </c>
      <c r="B124" s="33" t="s">
        <v>155</v>
      </c>
      <c r="C124" s="51">
        <v>1467400</v>
      </c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1467400</v>
      </c>
      <c r="T124" s="49"/>
    </row>
    <row r="125" spans="1:20" ht="23.25">
      <c r="A125" s="32">
        <v>1206130102</v>
      </c>
      <c r="B125" s="33" t="s">
        <v>156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157</v>
      </c>
      <c r="C126" s="51"/>
      <c r="D126" s="43">
        <v>1073980</v>
      </c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/>
      <c r="T126" s="49">
        <f t="shared" si="5"/>
        <v>1073980</v>
      </c>
    </row>
    <row r="127" spans="1:20" ht="23.25">
      <c r="A127" s="32">
        <v>1206140101</v>
      </c>
      <c r="B127" s="33" t="s">
        <v>158</v>
      </c>
      <c r="C127" s="51">
        <v>973000</v>
      </c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973000</v>
      </c>
      <c r="T127" s="49"/>
    </row>
    <row r="128" spans="1:20" ht="23.25">
      <c r="A128" s="32">
        <v>1206140102</v>
      </c>
      <c r="B128" s="33" t="s">
        <v>159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0</v>
      </c>
      <c r="T128" s="49">
        <f t="shared" si="5"/>
        <v>0</v>
      </c>
    </row>
    <row r="129" spans="1:20" ht="23.25">
      <c r="A129" s="32">
        <v>1206140103</v>
      </c>
      <c r="B129" s="33" t="s">
        <v>160</v>
      </c>
      <c r="C129" s="51"/>
      <c r="D129" s="43">
        <v>778400</v>
      </c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/>
      <c r="T129" s="49">
        <f t="shared" si="5"/>
        <v>778400</v>
      </c>
    </row>
    <row r="130" spans="1:20" ht="23.25">
      <c r="A130" s="32">
        <v>1206150101</v>
      </c>
      <c r="B130" s="33" t="s">
        <v>161</v>
      </c>
      <c r="C130" s="51">
        <v>901100</v>
      </c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901100</v>
      </c>
      <c r="T130" s="49"/>
    </row>
    <row r="131" spans="1:20" ht="23.25">
      <c r="A131" s="32">
        <v>1206150102</v>
      </c>
      <c r="B131" s="33" t="s">
        <v>162</v>
      </c>
      <c r="C131" s="51"/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0</v>
      </c>
      <c r="T131" s="49">
        <f t="shared" si="5"/>
        <v>0</v>
      </c>
    </row>
    <row r="132" spans="1:20" ht="23.25">
      <c r="A132" s="32">
        <v>1206150103</v>
      </c>
      <c r="B132" s="33" t="s">
        <v>163</v>
      </c>
      <c r="C132" s="51"/>
      <c r="D132" s="43">
        <v>301481.95</v>
      </c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/>
      <c r="T132" s="49">
        <f t="shared" si="5"/>
        <v>301481.95</v>
      </c>
    </row>
    <row r="133" spans="1:20" ht="23.25">
      <c r="A133" s="32">
        <v>1206160101</v>
      </c>
      <c r="B133" s="33" t="s">
        <v>164</v>
      </c>
      <c r="C133" s="51">
        <v>170280</v>
      </c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170280</v>
      </c>
      <c r="T133" s="49"/>
    </row>
    <row r="134" spans="1:20" ht="23.25">
      <c r="A134" s="32">
        <v>1206160102</v>
      </c>
      <c r="B134" s="33" t="s">
        <v>165</v>
      </c>
      <c r="C134" s="51"/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0</v>
      </c>
      <c r="T134" s="49">
        <f t="shared" si="5"/>
        <v>0</v>
      </c>
    </row>
    <row r="135" spans="1:20" ht="23.25">
      <c r="A135" s="32">
        <v>1206160103</v>
      </c>
      <c r="B135" s="33" t="s">
        <v>166</v>
      </c>
      <c r="C135" s="51"/>
      <c r="D135" s="43">
        <v>147943.82</v>
      </c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/>
      <c r="T135" s="49">
        <f t="shared" si="5"/>
        <v>147943.82</v>
      </c>
    </row>
    <row r="136" spans="1:20" ht="23.25">
      <c r="A136" s="32">
        <v>1206170101</v>
      </c>
      <c r="B136" s="33" t="s">
        <v>167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168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1">
        <v>6233452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4">E138+G138+I138+K138+M138-L138-J138-H138-F138-N138</f>
        <v>0</v>
      </c>
      <c r="R138" s="45">
        <f aca="true" t="shared" si="11" ref="R138:R204">F138+H138+J138+L138+N138-M138-K138-I138-G138-E138</f>
        <v>0</v>
      </c>
      <c r="S138" s="46">
        <f t="shared" si="8"/>
        <v>6233452</v>
      </c>
      <c r="T138" s="49"/>
    </row>
    <row r="139" spans="1:20" ht="23.25">
      <c r="A139" s="32">
        <v>1206180102</v>
      </c>
      <c r="B139" s="33" t="s">
        <v>170</v>
      </c>
      <c r="C139" s="51"/>
      <c r="D139" s="43">
        <v>6255040.7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/>
      <c r="T139" s="49">
        <f t="shared" si="9"/>
        <v>6255040.7</v>
      </c>
    </row>
    <row r="140" spans="1:20" ht="23.25">
      <c r="A140" s="32">
        <v>1207010101</v>
      </c>
      <c r="B140" s="33" t="s">
        <v>171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172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173</v>
      </c>
      <c r="C142" s="51">
        <v>60212760</v>
      </c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60212760</v>
      </c>
      <c r="T142" s="49"/>
    </row>
    <row r="143" spans="1:20" ht="23.25">
      <c r="A143" s="32">
        <v>1208010102</v>
      </c>
      <c r="B143" s="33" t="s">
        <v>174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175</v>
      </c>
      <c r="C144" s="51"/>
      <c r="D144" s="43">
        <v>26935018.38</v>
      </c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/>
      <c r="T144" s="49">
        <f t="shared" si="9"/>
        <v>26935018.38</v>
      </c>
    </row>
    <row r="145" spans="1:20" ht="23.25">
      <c r="A145" s="32">
        <v>1208020101</v>
      </c>
      <c r="B145" s="33" t="s">
        <v>176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177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178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179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180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181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182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183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184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185</v>
      </c>
      <c r="C154" s="51">
        <v>7682500</v>
      </c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7682500</v>
      </c>
      <c r="T154" s="49"/>
    </row>
    <row r="155" spans="1:20" ht="23.25">
      <c r="A155" s="32">
        <v>1208050102</v>
      </c>
      <c r="B155" s="33" t="s">
        <v>186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187</v>
      </c>
      <c r="C156" s="51"/>
      <c r="D156" s="43">
        <v>1798905.55</v>
      </c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/>
      <c r="T156" s="49">
        <f t="shared" si="9"/>
        <v>1798905.55</v>
      </c>
    </row>
    <row r="157" spans="1:20" ht="23.25">
      <c r="A157" s="32">
        <v>1208060101</v>
      </c>
      <c r="B157" s="33" t="s">
        <v>188</v>
      </c>
      <c r="C157" s="51"/>
      <c r="D157" s="43"/>
      <c r="E157" s="44"/>
      <c r="F157" s="45"/>
      <c r="G157" s="46"/>
      <c r="H157" s="47"/>
      <c r="I157" s="44"/>
      <c r="J157" s="45"/>
      <c r="K157" s="46"/>
      <c r="L157" s="45"/>
      <c r="M157" s="46"/>
      <c r="N157" s="45"/>
      <c r="O157" s="46"/>
      <c r="P157" s="47"/>
      <c r="Q157" s="48">
        <f>E157+G157+I157+K157+M157-L157-J157-H157-F157-N157+O157-P157</f>
        <v>0</v>
      </c>
      <c r="R157" s="45">
        <f>F157+H157+J157+L157+N157-M157-K157-I157-G157-E157+P157-O157</f>
        <v>0</v>
      </c>
      <c r="S157" s="46">
        <f>C157+Q157-D157-R157</f>
        <v>0</v>
      </c>
      <c r="T157" s="49">
        <f t="shared" si="9"/>
        <v>0</v>
      </c>
    </row>
    <row r="158" spans="1:20" ht="23.25">
      <c r="A158" s="32">
        <v>1208060102</v>
      </c>
      <c r="B158" s="33" t="s">
        <v>189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190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191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192</v>
      </c>
      <c r="C161" s="51">
        <v>2875000</v>
      </c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2875000</v>
      </c>
      <c r="T161" s="49"/>
    </row>
    <row r="162" spans="1:20" ht="23.25">
      <c r="A162" s="32">
        <v>1209010102</v>
      </c>
      <c r="B162" s="33" t="s">
        <v>193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0</v>
      </c>
      <c r="T162" s="49">
        <f t="shared" si="9"/>
        <v>0</v>
      </c>
    </row>
    <row r="163" spans="1:20" ht="23.25">
      <c r="A163" s="32">
        <v>1209010103</v>
      </c>
      <c r="B163" s="33" t="s">
        <v>194</v>
      </c>
      <c r="C163" s="51"/>
      <c r="D163" s="43">
        <v>2294583.13</v>
      </c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/>
      <c r="T163" s="49">
        <f t="shared" si="9"/>
        <v>2294583.13</v>
      </c>
    </row>
    <row r="164" spans="1:20" ht="23.25">
      <c r="A164" s="32">
        <v>1209010104</v>
      </c>
      <c r="B164" s="33" t="s">
        <v>195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196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197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198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199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200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201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202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203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204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205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206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207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208</v>
      </c>
      <c r="C177" s="51"/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0</v>
      </c>
      <c r="T177" s="49"/>
    </row>
    <row r="178" spans="1:20" ht="23.25">
      <c r="A178" s="32">
        <v>1211010102</v>
      </c>
      <c r="B178" s="33" t="s">
        <v>209</v>
      </c>
      <c r="C178" s="51"/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0</v>
      </c>
      <c r="T178" s="49">
        <f t="shared" si="9"/>
        <v>0</v>
      </c>
    </row>
    <row r="179" spans="1:20" ht="23.25">
      <c r="A179" s="32">
        <v>1211010103</v>
      </c>
      <c r="B179" s="33" t="s">
        <v>210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211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212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213</v>
      </c>
      <c r="C182" s="51"/>
      <c r="D182" s="43">
        <v>1362950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1362950</v>
      </c>
    </row>
    <row r="183" spans="1:20" ht="23.25">
      <c r="A183" s="32">
        <v>2101010103</v>
      </c>
      <c r="B183" s="33" t="s">
        <v>214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215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216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217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218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219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220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221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222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223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224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225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>
        <f t="shared" si="8"/>
        <v>0</v>
      </c>
      <c r="T194" s="49">
        <f t="shared" si="9"/>
        <v>0</v>
      </c>
    </row>
    <row r="195" spans="1:20" ht="23.25">
      <c r="A195" s="32">
        <v>2101020199</v>
      </c>
      <c r="B195" s="33" t="s">
        <v>226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227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228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229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230</v>
      </c>
      <c r="C199" s="51"/>
      <c r="D199" s="43">
        <v>21931.22</v>
      </c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/>
      <c r="T199" s="49">
        <f t="shared" si="9"/>
        <v>21931.22</v>
      </c>
    </row>
    <row r="200" spans="1:20" ht="23.25">
      <c r="A200" s="32">
        <v>2102040102</v>
      </c>
      <c r="B200" s="33" t="s">
        <v>231</v>
      </c>
      <c r="C200" s="51"/>
      <c r="D200" s="43">
        <v>177892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/>
      <c r="T200" s="49">
        <f t="shared" si="9"/>
        <v>177892</v>
      </c>
    </row>
    <row r="201" spans="1:20" ht="23.25">
      <c r="A201" s="32">
        <v>2102040103</v>
      </c>
      <c r="B201" s="33" t="s">
        <v>232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233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t="shared" si="10"/>
        <v>0</v>
      </c>
      <c r="R202" s="45">
        <f t="shared" si="11"/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234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0"/>
        <v>0</v>
      </c>
      <c r="R203" s="45">
        <f t="shared" si="11"/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235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0"/>
        <v>0</v>
      </c>
      <c r="R204" s="45">
        <f t="shared" si="11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236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aca="true" t="shared" si="12" ref="Q205:Q268">E205+G205+I205+K205+M205-L205-J205-H205-F205-N205</f>
        <v>0</v>
      </c>
      <c r="R205" s="45">
        <f aca="true" t="shared" si="13" ref="R205:R268">F205+H205+J205+L205+N205-M205-K205-I205-G205-E205</f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237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239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240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241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242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243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244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245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246</v>
      </c>
      <c r="C215" s="51"/>
      <c r="D215" s="43"/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0</v>
      </c>
    </row>
    <row r="216" spans="1:20" ht="23.25">
      <c r="A216" s="32">
        <v>2111030101</v>
      </c>
      <c r="B216" s="33" t="s">
        <v>247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248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249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250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246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251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252</v>
      </c>
      <c r="C222" s="51"/>
      <c r="D222" s="43">
        <v>42000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42000</v>
      </c>
    </row>
    <row r="223" spans="1:20" ht="23.25">
      <c r="A223" s="32">
        <v>2116010101</v>
      </c>
      <c r="B223" s="33" t="s">
        <v>253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254</v>
      </c>
      <c r="C224" s="51"/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0</v>
      </c>
      <c r="T224" s="49">
        <f t="shared" si="15"/>
        <v>0</v>
      </c>
    </row>
    <row r="225" spans="1:20" ht="23.25">
      <c r="A225" s="32">
        <v>2201040199</v>
      </c>
      <c r="B225" s="33" t="s">
        <v>255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256</v>
      </c>
      <c r="C226" s="51"/>
      <c r="D226" s="43">
        <v>65000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65000</v>
      </c>
    </row>
    <row r="227" spans="1:20" ht="23.25">
      <c r="A227" s="32">
        <v>2208010103</v>
      </c>
      <c r="B227" s="33" t="s">
        <v>257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258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259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260</v>
      </c>
      <c r="C230" s="51">
        <v>60040503.05</v>
      </c>
      <c r="D230" s="43"/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>
        <f t="shared" si="14"/>
        <v>60040503.05</v>
      </c>
      <c r="T230" s="49"/>
    </row>
    <row r="231" spans="1:20" ht="23.25">
      <c r="A231" s="32">
        <v>3102010101</v>
      </c>
      <c r="B231" s="33" t="s">
        <v>261</v>
      </c>
      <c r="C231" s="51"/>
      <c r="D231" s="43">
        <v>166700525.2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166700525.2</v>
      </c>
    </row>
    <row r="232" spans="1:20" ht="23.25">
      <c r="A232" s="32">
        <v>3102010102</v>
      </c>
      <c r="B232" s="33" t="s">
        <v>262</v>
      </c>
      <c r="C232" s="51"/>
      <c r="D232" s="43">
        <v>455410.55</v>
      </c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/>
      <c r="T232" s="49">
        <f t="shared" si="15"/>
        <v>455410.55</v>
      </c>
    </row>
    <row r="233" spans="1:20" ht="23.25">
      <c r="A233" s="32">
        <v>3105010101</v>
      </c>
      <c r="B233" s="33" t="s">
        <v>263</v>
      </c>
      <c r="C233" s="51"/>
      <c r="D233" s="43">
        <v>28318211.45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28318211.45</v>
      </c>
    </row>
    <row r="234" spans="1:20" ht="23.25">
      <c r="A234" s="32">
        <v>3301010102</v>
      </c>
      <c r="B234" s="33" t="s">
        <v>264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265</v>
      </c>
      <c r="C235" s="51"/>
      <c r="D235" s="43">
        <v>2986112.06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2986112.06</v>
      </c>
    </row>
    <row r="236" spans="1:20" ht="23.25">
      <c r="A236" s="32">
        <v>6303010101</v>
      </c>
      <c r="B236" s="33" t="s">
        <v>266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267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268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269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270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271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272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273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274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275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276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277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278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279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280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281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282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283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284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285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286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287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288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289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290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291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292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293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294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295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296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t="shared" si="12"/>
        <v>0</v>
      </c>
      <c r="R266" s="45">
        <f t="shared" si="13"/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297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2"/>
        <v>0</v>
      </c>
      <c r="R267" s="45">
        <f t="shared" si="13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298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2"/>
        <v>0</v>
      </c>
      <c r="R268" s="45">
        <f t="shared" si="13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299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aca="true" t="shared" si="16" ref="Q269:Q275">E269+G269+I269+K269+M269-L269-J269-H269-F269-N269</f>
        <v>0</v>
      </c>
      <c r="R269" s="45">
        <f aca="true" t="shared" si="17" ref="R269:R275">F269+H269+J269+L269+N269-M269-K269-I269-G269-E269</f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300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 aca="true" t="shared" si="19" ref="T270:T275">D270+R270-Q270-C270</f>
        <v>0</v>
      </c>
    </row>
    <row r="271" spans="1:20" ht="23.25">
      <c r="A271" s="32">
        <v>6401020101</v>
      </c>
      <c r="B271" s="33" t="s">
        <v>301</v>
      </c>
      <c r="C271" s="51"/>
      <c r="D271" s="43">
        <v>41752.5</v>
      </c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/>
      <c r="T271" s="49">
        <f t="shared" si="19"/>
        <v>41752.5</v>
      </c>
    </row>
    <row r="272" spans="1:20" ht="23.25">
      <c r="A272" s="56"/>
      <c r="B272" s="57"/>
      <c r="C272" s="65"/>
      <c r="D272" s="66"/>
      <c r="E272" s="67"/>
      <c r="F272" s="68"/>
      <c r="G272" s="69"/>
      <c r="H272" s="70"/>
      <c r="I272" s="67"/>
      <c r="J272" s="68"/>
      <c r="K272" s="69"/>
      <c r="L272" s="66"/>
      <c r="M272" s="69"/>
      <c r="N272" s="66"/>
      <c r="O272" s="69"/>
      <c r="P272" s="70"/>
      <c r="Q272" s="71">
        <f t="shared" si="16"/>
        <v>0</v>
      </c>
      <c r="R272" s="66">
        <f t="shared" si="17"/>
        <v>0</v>
      </c>
      <c r="S272" s="69">
        <f t="shared" si="18"/>
        <v>0</v>
      </c>
      <c r="T272" s="72">
        <f t="shared" si="19"/>
        <v>0</v>
      </c>
    </row>
    <row r="273" spans="1:20" ht="23.25">
      <c r="A273" s="73"/>
      <c r="B273" s="74" t="s">
        <v>302</v>
      </c>
      <c r="C273" s="65"/>
      <c r="D273" s="66">
        <v>42865737.04</v>
      </c>
      <c r="E273" s="67"/>
      <c r="F273" s="68"/>
      <c r="G273" s="69"/>
      <c r="H273" s="70"/>
      <c r="I273" s="67"/>
      <c r="J273" s="68"/>
      <c r="K273" s="69"/>
      <c r="L273" s="66"/>
      <c r="M273" s="69"/>
      <c r="N273" s="66"/>
      <c r="O273" s="69"/>
      <c r="P273" s="70"/>
      <c r="Q273" s="71">
        <f t="shared" si="16"/>
        <v>0</v>
      </c>
      <c r="R273" s="66">
        <f t="shared" si="17"/>
        <v>0</v>
      </c>
      <c r="S273" s="69"/>
      <c r="T273" s="72">
        <f t="shared" si="19"/>
        <v>42865737.04</v>
      </c>
    </row>
    <row r="274" spans="1:20" ht="23.25">
      <c r="A274" s="73"/>
      <c r="B274" s="74" t="s">
        <v>303</v>
      </c>
      <c r="C274" s="65">
        <v>91179979.19</v>
      </c>
      <c r="D274" s="66"/>
      <c r="E274" s="67"/>
      <c r="F274" s="68"/>
      <c r="G274" s="69"/>
      <c r="H274" s="70"/>
      <c r="I274" s="67"/>
      <c r="J274" s="68"/>
      <c r="K274" s="69"/>
      <c r="L274" s="66"/>
      <c r="M274" s="69"/>
      <c r="N274" s="66"/>
      <c r="O274" s="69"/>
      <c r="P274" s="70"/>
      <c r="Q274" s="71">
        <f t="shared" si="16"/>
        <v>0</v>
      </c>
      <c r="R274" s="66">
        <f t="shared" si="17"/>
        <v>0</v>
      </c>
      <c r="S274" s="69">
        <f t="shared" si="18"/>
        <v>91179979.19</v>
      </c>
      <c r="T274" s="72"/>
    </row>
    <row r="275" spans="1:20" ht="23.25">
      <c r="A275" s="73"/>
      <c r="B275" s="74" t="s">
        <v>304</v>
      </c>
      <c r="C275" s="65"/>
      <c r="D275" s="66"/>
      <c r="E275" s="67"/>
      <c r="F275" s="68"/>
      <c r="G275" s="69"/>
      <c r="H275" s="70"/>
      <c r="I275" s="67"/>
      <c r="J275" s="68"/>
      <c r="K275" s="69"/>
      <c r="L275" s="66"/>
      <c r="M275" s="69"/>
      <c r="N275" s="66"/>
      <c r="O275" s="69"/>
      <c r="P275" s="70"/>
      <c r="Q275" s="71">
        <f t="shared" si="16"/>
        <v>0</v>
      </c>
      <c r="R275" s="66">
        <f t="shared" si="17"/>
        <v>0</v>
      </c>
      <c r="S275" s="69">
        <f t="shared" si="18"/>
        <v>0</v>
      </c>
      <c r="T275" s="72">
        <f t="shared" si="19"/>
        <v>0</v>
      </c>
    </row>
    <row r="276" spans="1:20" ht="21.75" thickBot="1">
      <c r="A276" s="75"/>
      <c r="B276" s="76"/>
      <c r="C276" s="85"/>
      <c r="D276" s="86"/>
      <c r="E276" s="87"/>
      <c r="F276" s="88"/>
      <c r="G276" s="87"/>
      <c r="H276" s="88"/>
      <c r="I276" s="87"/>
      <c r="J276" s="88"/>
      <c r="K276" s="89"/>
      <c r="L276" s="88"/>
      <c r="M276" s="89"/>
      <c r="N276" s="88"/>
      <c r="O276" s="89"/>
      <c r="P276" s="90"/>
      <c r="Q276" s="91"/>
      <c r="R276" s="88"/>
      <c r="S276" s="89"/>
      <c r="T276" s="92"/>
    </row>
    <row r="277" spans="1:20" s="107" customFormat="1" ht="39.75" customHeight="1" thickBot="1">
      <c r="A277" s="134" t="s">
        <v>305</v>
      </c>
      <c r="B277" s="135"/>
      <c r="C277" s="100">
        <f aca="true" t="shared" si="20" ref="C277:T277">SUM(C9:C275)</f>
        <v>350422700.25</v>
      </c>
      <c r="D277" s="101">
        <f t="shared" si="20"/>
        <v>350422700.25</v>
      </c>
      <c r="E277" s="102">
        <f t="shared" si="20"/>
        <v>0</v>
      </c>
      <c r="F277" s="101">
        <f t="shared" si="20"/>
        <v>0</v>
      </c>
      <c r="G277" s="102">
        <f t="shared" si="20"/>
        <v>0</v>
      </c>
      <c r="H277" s="101">
        <f t="shared" si="20"/>
        <v>0</v>
      </c>
      <c r="I277" s="102">
        <f t="shared" si="20"/>
        <v>0</v>
      </c>
      <c r="J277" s="101">
        <f t="shared" si="20"/>
        <v>0</v>
      </c>
      <c r="K277" s="103">
        <f t="shared" si="20"/>
        <v>0</v>
      </c>
      <c r="L277" s="101">
        <f t="shared" si="20"/>
        <v>0</v>
      </c>
      <c r="M277" s="103">
        <f t="shared" si="20"/>
        <v>0</v>
      </c>
      <c r="N277" s="101">
        <f t="shared" si="20"/>
        <v>0</v>
      </c>
      <c r="O277" s="103">
        <f>SUM(O9:O275)</f>
        <v>0</v>
      </c>
      <c r="P277" s="104">
        <f>SUM(P9:P275)</f>
        <v>0</v>
      </c>
      <c r="Q277" s="105">
        <f t="shared" si="20"/>
        <v>0</v>
      </c>
      <c r="R277" s="101">
        <f t="shared" si="20"/>
        <v>0</v>
      </c>
      <c r="S277" s="103">
        <f t="shared" si="20"/>
        <v>350422700.25</v>
      </c>
      <c r="T277" s="106">
        <f t="shared" si="20"/>
        <v>350422700.25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C5:D5"/>
    <mergeCell ref="E5:P5"/>
    <mergeCell ref="Q5:R5"/>
    <mergeCell ref="S5:T5"/>
    <mergeCell ref="A1:B1"/>
    <mergeCell ref="A2:B2"/>
    <mergeCell ref="A3:B3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U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H12" sqref="H12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14" t="s">
        <v>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s="7" customFormat="1" ht="29.25" customHeight="1" thickBot="1">
      <c r="A5" s="6" t="s">
        <v>12</v>
      </c>
      <c r="B5" s="6" t="s">
        <v>13</v>
      </c>
      <c r="C5" s="116" t="s">
        <v>14</v>
      </c>
      <c r="D5" s="117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16</v>
      </c>
      <c r="R5" s="122"/>
      <c r="S5" s="121" t="s">
        <v>17</v>
      </c>
      <c r="T5" s="123"/>
    </row>
    <row r="6" spans="1:20" s="7" customFormat="1" ht="29.25" customHeight="1">
      <c r="A6" s="8" t="s">
        <v>18</v>
      </c>
      <c r="B6" s="9" t="s">
        <v>19</v>
      </c>
      <c r="C6" s="124" t="s">
        <v>20</v>
      </c>
      <c r="D6" s="125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26</v>
      </c>
      <c r="P6" s="122"/>
      <c r="Q6" s="126" t="s">
        <v>27</v>
      </c>
      <c r="R6" s="127"/>
      <c r="S6" s="126" t="s">
        <v>28</v>
      </c>
      <c r="T6" s="128"/>
    </row>
    <row r="7" spans="1:20" s="7" customFormat="1" ht="29.25" customHeight="1" thickBot="1">
      <c r="A7" s="8" t="s">
        <v>29</v>
      </c>
      <c r="B7" s="9" t="s">
        <v>29</v>
      </c>
      <c r="C7" s="129" t="s">
        <v>30</v>
      </c>
      <c r="D7" s="130"/>
      <c r="E7" s="131" t="s">
        <v>31</v>
      </c>
      <c r="F7" s="132"/>
      <c r="G7" s="131" t="s">
        <v>32</v>
      </c>
      <c r="H7" s="132"/>
      <c r="I7" s="131" t="s">
        <v>33</v>
      </c>
      <c r="J7" s="132"/>
      <c r="K7" s="131" t="s">
        <v>34</v>
      </c>
      <c r="L7" s="132"/>
      <c r="M7" s="131" t="s">
        <v>35</v>
      </c>
      <c r="N7" s="132"/>
      <c r="O7" s="131" t="s">
        <v>36</v>
      </c>
      <c r="P7" s="132"/>
      <c r="Q7" s="131" t="s">
        <v>37</v>
      </c>
      <c r="R7" s="132"/>
      <c r="S7" s="131" t="s">
        <v>36</v>
      </c>
      <c r="T7" s="133"/>
    </row>
    <row r="8" spans="1:20" s="7" customFormat="1" ht="21.75" customHeight="1" thickBot="1">
      <c r="A8" s="10"/>
      <c r="B8" s="11"/>
      <c r="C8" s="12" t="s">
        <v>38</v>
      </c>
      <c r="D8" s="13" t="s">
        <v>39</v>
      </c>
      <c r="E8" s="14" t="s">
        <v>38</v>
      </c>
      <c r="F8" s="15" t="s">
        <v>39</v>
      </c>
      <c r="G8" s="16" t="s">
        <v>38</v>
      </c>
      <c r="H8" s="15" t="s">
        <v>39</v>
      </c>
      <c r="I8" s="16" t="s">
        <v>38</v>
      </c>
      <c r="J8" s="15" t="s">
        <v>39</v>
      </c>
      <c r="K8" s="17" t="s">
        <v>38</v>
      </c>
      <c r="L8" s="18" t="s">
        <v>39</v>
      </c>
      <c r="M8" s="17" t="s">
        <v>38</v>
      </c>
      <c r="N8" s="18" t="s">
        <v>39</v>
      </c>
      <c r="O8" s="17" t="s">
        <v>38</v>
      </c>
      <c r="P8" s="19" t="s">
        <v>39</v>
      </c>
      <c r="Q8" s="20" t="s">
        <v>38</v>
      </c>
      <c r="R8" s="15" t="s">
        <v>39</v>
      </c>
      <c r="S8" s="17" t="s">
        <v>38</v>
      </c>
      <c r="T8" s="21" t="s">
        <v>39</v>
      </c>
    </row>
    <row r="9" spans="1:20" ht="24" thickTop="1">
      <c r="A9" s="32">
        <v>1101010101</v>
      </c>
      <c r="B9" s="33" t="s">
        <v>40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/>
      <c r="T9" s="41">
        <f aca="true" t="shared" si="0" ref="T9:T72">D9+R9-Q9-C9</f>
        <v>0</v>
      </c>
    </row>
    <row r="10" spans="1:20" ht="23.25">
      <c r="A10" s="32">
        <v>1101010102</v>
      </c>
      <c r="B10" s="33" t="s">
        <v>41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1" ref="Q10:Q73">E10+G10+I10+K10+M10-L10-J10-H10-F10-N10+O10-P10</f>
        <v>0</v>
      </c>
      <c r="R10" s="37">
        <f aca="true" t="shared" si="2" ref="R10:R73">F10+H10+J10+L10+N10-M10-K10-I10-G10-E10+P10-O10</f>
        <v>0</v>
      </c>
      <c r="S10" s="38">
        <f aca="true" t="shared" si="3" ref="S10:S71">C10+Q10-D10-R10</f>
        <v>0</v>
      </c>
      <c r="T10" s="41">
        <f t="shared" si="0"/>
        <v>0</v>
      </c>
    </row>
    <row r="11" spans="1:20" ht="23.25">
      <c r="A11" s="32">
        <v>1101010104</v>
      </c>
      <c r="B11" s="33" t="s">
        <v>42</v>
      </c>
      <c r="C11" s="50">
        <v>200000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1"/>
        <v>0</v>
      </c>
      <c r="R11" s="37">
        <f t="shared" si="2"/>
        <v>0</v>
      </c>
      <c r="S11" s="38">
        <f t="shared" si="3"/>
        <v>200000</v>
      </c>
      <c r="T11" s="41"/>
    </row>
    <row r="12" spans="1:20" ht="23.25">
      <c r="A12" s="32">
        <v>1101010106</v>
      </c>
      <c r="B12" s="33" t="s">
        <v>43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1"/>
        <v>0</v>
      </c>
      <c r="R12" s="37">
        <f t="shared" si="2"/>
        <v>0</v>
      </c>
      <c r="S12" s="38">
        <f t="shared" si="3"/>
        <v>0</v>
      </c>
      <c r="T12" s="41">
        <f t="shared" si="0"/>
        <v>0</v>
      </c>
    </row>
    <row r="13" spans="1:20" ht="23.25">
      <c r="A13" s="32">
        <v>1101010112</v>
      </c>
      <c r="B13" s="33" t="s">
        <v>44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1"/>
        <v>0</v>
      </c>
      <c r="R13" s="37">
        <f t="shared" si="2"/>
        <v>0</v>
      </c>
      <c r="S13" s="38">
        <f t="shared" si="3"/>
        <v>0</v>
      </c>
      <c r="T13" s="41">
        <f t="shared" si="0"/>
        <v>0</v>
      </c>
    </row>
    <row r="14" spans="1:20" ht="23.25">
      <c r="A14" s="32">
        <v>1101020501</v>
      </c>
      <c r="B14" s="33" t="s">
        <v>45</v>
      </c>
      <c r="C14" s="50">
        <v>103302.46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1"/>
        <v>0</v>
      </c>
      <c r="R14" s="37">
        <f t="shared" si="2"/>
        <v>0</v>
      </c>
      <c r="S14" s="38">
        <f t="shared" si="3"/>
        <v>103302.46</v>
      </c>
      <c r="T14" s="41"/>
    </row>
    <row r="15" spans="1:20" ht="23.25">
      <c r="A15" s="32">
        <v>1101020509</v>
      </c>
      <c r="B15" s="33" t="s">
        <v>46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1"/>
        <v>0</v>
      </c>
      <c r="R15" s="37">
        <f t="shared" si="2"/>
        <v>0</v>
      </c>
      <c r="S15" s="38">
        <f t="shared" si="3"/>
        <v>0</v>
      </c>
      <c r="T15" s="41">
        <f t="shared" si="0"/>
        <v>0</v>
      </c>
    </row>
    <row r="16" spans="1:20" ht="23.25">
      <c r="A16" s="32">
        <v>1101020601</v>
      </c>
      <c r="B16" s="33" t="s">
        <v>47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1"/>
        <v>0</v>
      </c>
      <c r="R16" s="37">
        <f t="shared" si="2"/>
        <v>0</v>
      </c>
      <c r="S16" s="38">
        <f t="shared" si="3"/>
        <v>0</v>
      </c>
      <c r="T16" s="41">
        <f t="shared" si="0"/>
        <v>0</v>
      </c>
    </row>
    <row r="17" spans="1:20" ht="23.25">
      <c r="A17" s="32">
        <v>1101020602</v>
      </c>
      <c r="B17" s="33" t="s">
        <v>48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1"/>
        <v>0</v>
      </c>
      <c r="R17" s="37">
        <f t="shared" si="2"/>
        <v>0</v>
      </c>
      <c r="S17" s="38">
        <f t="shared" si="3"/>
        <v>0</v>
      </c>
      <c r="T17" s="41">
        <f t="shared" si="0"/>
        <v>0</v>
      </c>
    </row>
    <row r="18" spans="1:20" ht="23.25">
      <c r="A18" s="32">
        <v>1101020603</v>
      </c>
      <c r="B18" s="33" t="s">
        <v>49</v>
      </c>
      <c r="C18" s="50"/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1"/>
        <v>0</v>
      </c>
      <c r="R18" s="37">
        <f t="shared" si="2"/>
        <v>0</v>
      </c>
      <c r="S18" s="38">
        <f t="shared" si="3"/>
        <v>0</v>
      </c>
      <c r="T18" s="41"/>
    </row>
    <row r="19" spans="1:20" ht="23.25">
      <c r="A19" s="32">
        <v>1101020604</v>
      </c>
      <c r="B19" s="33" t="s">
        <v>50</v>
      </c>
      <c r="C19" s="50"/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1"/>
        <v>0</v>
      </c>
      <c r="R19" s="37">
        <f t="shared" si="2"/>
        <v>0</v>
      </c>
      <c r="S19" s="38">
        <f t="shared" si="3"/>
        <v>0</v>
      </c>
      <c r="T19" s="41">
        <f t="shared" si="0"/>
        <v>0</v>
      </c>
    </row>
    <row r="20" spans="1:20" ht="23.25">
      <c r="A20" s="32">
        <v>1101020701</v>
      </c>
      <c r="B20" s="33" t="s">
        <v>51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1"/>
        <v>0</v>
      </c>
      <c r="R20" s="37">
        <f t="shared" si="2"/>
        <v>0</v>
      </c>
      <c r="S20" s="38">
        <f t="shared" si="3"/>
        <v>0</v>
      </c>
      <c r="T20" s="41">
        <f t="shared" si="0"/>
        <v>0</v>
      </c>
    </row>
    <row r="21" spans="1:20" ht="23.25">
      <c r="A21" s="32">
        <v>1101020702</v>
      </c>
      <c r="B21" s="33" t="s">
        <v>52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1"/>
        <v>0</v>
      </c>
      <c r="R21" s="37">
        <f t="shared" si="2"/>
        <v>0</v>
      </c>
      <c r="S21" s="38">
        <f t="shared" si="3"/>
        <v>0</v>
      </c>
      <c r="T21" s="41">
        <f t="shared" si="0"/>
        <v>0</v>
      </c>
    </row>
    <row r="22" spans="1:20" ht="23.25">
      <c r="A22" s="32">
        <v>1101030101</v>
      </c>
      <c r="B22" s="33" t="s">
        <v>53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1"/>
        <v>0</v>
      </c>
      <c r="R22" s="37">
        <f t="shared" si="2"/>
        <v>0</v>
      </c>
      <c r="S22" s="38">
        <f t="shared" si="3"/>
        <v>0</v>
      </c>
      <c r="T22" s="41">
        <f t="shared" si="0"/>
        <v>0</v>
      </c>
    </row>
    <row r="23" spans="1:20" ht="23.25">
      <c r="A23" s="32">
        <v>1101030102</v>
      </c>
      <c r="B23" s="33" t="s">
        <v>54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1"/>
        <v>0</v>
      </c>
      <c r="R23" s="37">
        <f t="shared" si="2"/>
        <v>0</v>
      </c>
      <c r="S23" s="38">
        <f t="shared" si="3"/>
        <v>0</v>
      </c>
      <c r="T23" s="41">
        <f t="shared" si="0"/>
        <v>0</v>
      </c>
    </row>
    <row r="24" spans="1:20" ht="23.25">
      <c r="A24" s="32">
        <v>1101030199</v>
      </c>
      <c r="B24" s="33" t="s">
        <v>55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1"/>
        <v>0</v>
      </c>
      <c r="R24" s="37">
        <f t="shared" si="2"/>
        <v>0</v>
      </c>
      <c r="S24" s="38">
        <f t="shared" si="3"/>
        <v>0</v>
      </c>
      <c r="T24" s="41">
        <f t="shared" si="0"/>
        <v>0</v>
      </c>
    </row>
    <row r="25" spans="1:20" ht="23.25">
      <c r="A25" s="32">
        <v>1102010101</v>
      </c>
      <c r="B25" s="33" t="s">
        <v>56</v>
      </c>
      <c r="C25" s="50">
        <v>1872147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1"/>
        <v>0</v>
      </c>
      <c r="R25" s="37">
        <f t="shared" si="2"/>
        <v>0</v>
      </c>
      <c r="S25" s="38">
        <f t="shared" si="3"/>
        <v>1872147</v>
      </c>
      <c r="T25" s="41"/>
    </row>
    <row r="26" spans="1:20" ht="23.25">
      <c r="A26" s="32">
        <v>1102010102</v>
      </c>
      <c r="B26" s="33" t="s">
        <v>57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1"/>
        <v>0</v>
      </c>
      <c r="R26" s="37">
        <f t="shared" si="2"/>
        <v>0</v>
      </c>
      <c r="S26" s="38">
        <f t="shared" si="3"/>
        <v>0</v>
      </c>
      <c r="T26" s="41">
        <f t="shared" si="0"/>
        <v>0</v>
      </c>
    </row>
    <row r="27" spans="1:20" ht="23.25">
      <c r="A27" s="32">
        <v>1102010197</v>
      </c>
      <c r="B27" s="33" t="s">
        <v>58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1"/>
        <v>0</v>
      </c>
      <c r="R27" s="37">
        <f t="shared" si="2"/>
        <v>0</v>
      </c>
      <c r="S27" s="38">
        <f t="shared" si="3"/>
        <v>0</v>
      </c>
      <c r="T27" s="41">
        <f t="shared" si="0"/>
        <v>0</v>
      </c>
    </row>
    <row r="28" spans="1:20" ht="23.25">
      <c r="A28" s="32">
        <v>1102010199</v>
      </c>
      <c r="B28" s="33" t="s">
        <v>59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1"/>
        <v>0</v>
      </c>
      <c r="R28" s="37">
        <f t="shared" si="2"/>
        <v>0</v>
      </c>
      <c r="S28" s="38">
        <f t="shared" si="3"/>
        <v>0</v>
      </c>
      <c r="T28" s="41">
        <f t="shared" si="0"/>
        <v>0</v>
      </c>
    </row>
    <row r="29" spans="1:20" ht="23.25">
      <c r="A29" s="32">
        <v>1102020101</v>
      </c>
      <c r="B29" s="33" t="s">
        <v>60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1"/>
        <v>0</v>
      </c>
      <c r="R29" s="37">
        <f t="shared" si="2"/>
        <v>0</v>
      </c>
      <c r="S29" s="38">
        <f t="shared" si="3"/>
        <v>0</v>
      </c>
      <c r="T29" s="41">
        <f t="shared" si="0"/>
        <v>0</v>
      </c>
    </row>
    <row r="30" spans="1:20" ht="23.25">
      <c r="A30" s="32">
        <v>1102030102</v>
      </c>
      <c r="B30" s="33" t="s">
        <v>61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1"/>
        <v>0</v>
      </c>
      <c r="R30" s="37">
        <f t="shared" si="2"/>
        <v>0</v>
      </c>
      <c r="S30" s="38">
        <f t="shared" si="3"/>
        <v>0</v>
      </c>
      <c r="T30" s="41">
        <f t="shared" si="0"/>
        <v>0</v>
      </c>
    </row>
    <row r="31" spans="1:20" ht="23.25">
      <c r="A31" s="32">
        <v>1102050106</v>
      </c>
      <c r="B31" s="33" t="s">
        <v>62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1"/>
        <v>0</v>
      </c>
      <c r="R31" s="37">
        <f t="shared" si="2"/>
        <v>0</v>
      </c>
      <c r="S31" s="38">
        <f t="shared" si="3"/>
        <v>0</v>
      </c>
      <c r="T31" s="41">
        <f t="shared" si="0"/>
        <v>0</v>
      </c>
    </row>
    <row r="32" spans="1:20" ht="23.25">
      <c r="A32" s="32">
        <v>1102050107</v>
      </c>
      <c r="B32" s="33" t="s">
        <v>63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1"/>
        <v>0</v>
      </c>
      <c r="R32" s="37">
        <f t="shared" si="2"/>
        <v>0</v>
      </c>
      <c r="S32" s="38">
        <f t="shared" si="3"/>
        <v>0</v>
      </c>
      <c r="T32" s="41">
        <f t="shared" si="0"/>
        <v>0</v>
      </c>
    </row>
    <row r="33" spans="1:20" ht="23.25">
      <c r="A33" s="32">
        <v>1102050108</v>
      </c>
      <c r="B33" s="33" t="s">
        <v>64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1"/>
        <v>0</v>
      </c>
      <c r="R33" s="37">
        <f t="shared" si="2"/>
        <v>0</v>
      </c>
      <c r="S33" s="38">
        <f t="shared" si="3"/>
        <v>0</v>
      </c>
      <c r="T33" s="41">
        <f t="shared" si="0"/>
        <v>0</v>
      </c>
    </row>
    <row r="34" spans="1:20" ht="23.25">
      <c r="A34" s="32">
        <v>1102050109</v>
      </c>
      <c r="B34" s="33" t="s">
        <v>65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1"/>
        <v>0</v>
      </c>
      <c r="R34" s="37">
        <f t="shared" si="2"/>
        <v>0</v>
      </c>
      <c r="S34" s="38">
        <f t="shared" si="3"/>
        <v>0</v>
      </c>
      <c r="T34" s="41">
        <f t="shared" si="0"/>
        <v>0</v>
      </c>
    </row>
    <row r="35" spans="1:20" ht="23.25">
      <c r="A35" s="32">
        <v>1102050116</v>
      </c>
      <c r="B35" s="33" t="s">
        <v>66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1"/>
        <v>0</v>
      </c>
      <c r="R35" s="37">
        <f t="shared" si="2"/>
        <v>0</v>
      </c>
      <c r="S35" s="38">
        <f t="shared" si="3"/>
        <v>0</v>
      </c>
      <c r="T35" s="41">
        <f t="shared" si="0"/>
        <v>0</v>
      </c>
    </row>
    <row r="36" spans="1:20" ht="23.25">
      <c r="A36" s="32">
        <v>1102050122</v>
      </c>
      <c r="B36" s="33" t="s">
        <v>67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1"/>
        <v>0</v>
      </c>
      <c r="R36" s="37">
        <f t="shared" si="2"/>
        <v>0</v>
      </c>
      <c r="S36" s="38">
        <f t="shared" si="3"/>
        <v>0</v>
      </c>
      <c r="T36" s="41">
        <f t="shared" si="0"/>
        <v>0</v>
      </c>
    </row>
    <row r="37" spans="1:20" ht="23.25">
      <c r="A37" s="32">
        <v>1102050124</v>
      </c>
      <c r="B37" s="33" t="s">
        <v>68</v>
      </c>
      <c r="C37" s="50">
        <v>76000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1"/>
        <v>0</v>
      </c>
      <c r="R37" s="37">
        <f t="shared" si="2"/>
        <v>0</v>
      </c>
      <c r="S37" s="38">
        <f t="shared" si="3"/>
        <v>76000</v>
      </c>
      <c r="T37" s="41"/>
    </row>
    <row r="38" spans="1:20" ht="23.25">
      <c r="A38" s="32">
        <v>1102050125</v>
      </c>
      <c r="B38" s="33" t="s">
        <v>69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1"/>
        <v>0</v>
      </c>
      <c r="R38" s="37">
        <f t="shared" si="2"/>
        <v>0</v>
      </c>
      <c r="S38" s="38">
        <f t="shared" si="3"/>
        <v>0</v>
      </c>
      <c r="T38" s="41">
        <f t="shared" si="0"/>
        <v>0</v>
      </c>
    </row>
    <row r="39" spans="1:20" ht="23.25">
      <c r="A39" s="32">
        <v>1102050129</v>
      </c>
      <c r="B39" s="33" t="s">
        <v>70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1"/>
        <v>0</v>
      </c>
      <c r="R39" s="37">
        <f t="shared" si="2"/>
        <v>0</v>
      </c>
      <c r="S39" s="38">
        <f t="shared" si="3"/>
        <v>0</v>
      </c>
      <c r="T39" s="41">
        <f t="shared" si="0"/>
        <v>0</v>
      </c>
    </row>
    <row r="40" spans="1:20" ht="23.25">
      <c r="A40" s="32">
        <v>1102050193</v>
      </c>
      <c r="B40" s="33" t="s">
        <v>71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1"/>
        <v>0</v>
      </c>
      <c r="R40" s="37">
        <f t="shared" si="2"/>
        <v>0</v>
      </c>
      <c r="S40" s="38">
        <f t="shared" si="3"/>
        <v>0</v>
      </c>
      <c r="T40" s="41">
        <f t="shared" si="0"/>
        <v>0</v>
      </c>
    </row>
    <row r="41" spans="1:20" ht="23.25">
      <c r="A41" s="32">
        <v>1102050195</v>
      </c>
      <c r="B41" s="33" t="s">
        <v>72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1"/>
        <v>0</v>
      </c>
      <c r="R41" s="37">
        <f t="shared" si="2"/>
        <v>0</v>
      </c>
      <c r="S41" s="38">
        <f t="shared" si="3"/>
        <v>0</v>
      </c>
      <c r="T41" s="41">
        <f t="shared" si="0"/>
        <v>0</v>
      </c>
    </row>
    <row r="42" spans="1:20" ht="23.25">
      <c r="A42" s="32">
        <v>1102050197</v>
      </c>
      <c r="B42" s="33" t="s">
        <v>73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1"/>
        <v>0</v>
      </c>
      <c r="R42" s="37">
        <f t="shared" si="2"/>
        <v>0</v>
      </c>
      <c r="S42" s="38">
        <f t="shared" si="3"/>
        <v>0</v>
      </c>
      <c r="T42" s="41">
        <f t="shared" si="0"/>
        <v>0</v>
      </c>
    </row>
    <row r="43" spans="1:20" ht="23.25">
      <c r="A43" s="32">
        <v>1103020110</v>
      </c>
      <c r="B43" s="33" t="s">
        <v>74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1"/>
        <v>0</v>
      </c>
      <c r="R43" s="37">
        <f t="shared" si="2"/>
        <v>0</v>
      </c>
      <c r="S43" s="38">
        <f t="shared" si="3"/>
        <v>0</v>
      </c>
      <c r="T43" s="41">
        <f t="shared" si="0"/>
        <v>0</v>
      </c>
    </row>
    <row r="44" spans="1:20" ht="23.25">
      <c r="A44" s="32">
        <v>1103020111</v>
      </c>
      <c r="B44" s="33" t="s">
        <v>75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1"/>
        <v>0</v>
      </c>
      <c r="R44" s="37">
        <f t="shared" si="2"/>
        <v>0</v>
      </c>
      <c r="S44" s="38">
        <f t="shared" si="3"/>
        <v>0</v>
      </c>
      <c r="T44" s="41">
        <f t="shared" si="0"/>
        <v>0</v>
      </c>
    </row>
    <row r="45" spans="1:20" ht="23.25">
      <c r="A45" s="32">
        <v>1103020115</v>
      </c>
      <c r="B45" s="33" t="s">
        <v>76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1"/>
        <v>0</v>
      </c>
      <c r="R45" s="37">
        <f t="shared" si="2"/>
        <v>0</v>
      </c>
      <c r="S45" s="38">
        <f t="shared" si="3"/>
        <v>0</v>
      </c>
      <c r="T45" s="41">
        <f t="shared" si="0"/>
        <v>0</v>
      </c>
    </row>
    <row r="46" spans="1:20" ht="23.25">
      <c r="A46" s="32">
        <v>1104010101</v>
      </c>
      <c r="B46" s="33" t="s">
        <v>77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1"/>
        <v>0</v>
      </c>
      <c r="R46" s="37">
        <f t="shared" si="2"/>
        <v>0</v>
      </c>
      <c r="S46" s="38">
        <f t="shared" si="3"/>
        <v>0</v>
      </c>
      <c r="T46" s="41">
        <f t="shared" si="0"/>
        <v>0</v>
      </c>
    </row>
    <row r="47" spans="1:20" ht="23.25">
      <c r="A47" s="32">
        <v>1104010104</v>
      </c>
      <c r="B47" s="33" t="s">
        <v>78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1"/>
        <v>0</v>
      </c>
      <c r="R47" s="37">
        <f t="shared" si="2"/>
        <v>0</v>
      </c>
      <c r="S47" s="38">
        <f t="shared" si="3"/>
        <v>0</v>
      </c>
      <c r="T47" s="41">
        <f t="shared" si="0"/>
        <v>0</v>
      </c>
    </row>
    <row r="48" spans="1:20" ht="23.25">
      <c r="A48" s="32">
        <v>1105010101</v>
      </c>
      <c r="B48" s="33" t="s">
        <v>79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1"/>
        <v>0</v>
      </c>
      <c r="R48" s="37">
        <f t="shared" si="2"/>
        <v>0</v>
      </c>
      <c r="S48" s="38">
        <f t="shared" si="3"/>
        <v>0</v>
      </c>
      <c r="T48" s="41">
        <f t="shared" si="0"/>
        <v>0</v>
      </c>
    </row>
    <row r="49" spans="1:20" ht="23.25">
      <c r="A49" s="32">
        <v>1105010105</v>
      </c>
      <c r="B49" s="33" t="s">
        <v>80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1"/>
        <v>0</v>
      </c>
      <c r="R49" s="37">
        <f t="shared" si="2"/>
        <v>0</v>
      </c>
      <c r="S49" s="38">
        <f t="shared" si="3"/>
        <v>0</v>
      </c>
      <c r="T49" s="41">
        <f t="shared" si="0"/>
        <v>0</v>
      </c>
    </row>
    <row r="50" spans="1:20" ht="23.25">
      <c r="A50" s="32">
        <v>1106010103</v>
      </c>
      <c r="B50" s="33" t="s">
        <v>81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1"/>
        <v>0</v>
      </c>
      <c r="R50" s="37">
        <f t="shared" si="2"/>
        <v>0</v>
      </c>
      <c r="S50" s="38">
        <f t="shared" si="3"/>
        <v>0</v>
      </c>
      <c r="T50" s="41">
        <f t="shared" si="0"/>
        <v>0</v>
      </c>
    </row>
    <row r="51" spans="1:20" ht="23.25">
      <c r="A51" s="32">
        <v>1106010106</v>
      </c>
      <c r="B51" s="33" t="s">
        <v>82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1"/>
        <v>0</v>
      </c>
      <c r="R51" s="37">
        <f t="shared" si="2"/>
        <v>0</v>
      </c>
      <c r="S51" s="38">
        <f t="shared" si="3"/>
        <v>0</v>
      </c>
      <c r="T51" s="41">
        <f t="shared" si="0"/>
        <v>0</v>
      </c>
    </row>
    <row r="52" spans="1:20" ht="23.25">
      <c r="A52" s="32">
        <v>1106010198</v>
      </c>
      <c r="B52" s="33" t="s">
        <v>83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1"/>
        <v>0</v>
      </c>
      <c r="R52" s="37">
        <f t="shared" si="2"/>
        <v>0</v>
      </c>
      <c r="S52" s="38">
        <f t="shared" si="3"/>
        <v>0</v>
      </c>
      <c r="T52" s="41">
        <f t="shared" si="0"/>
        <v>0</v>
      </c>
    </row>
    <row r="53" spans="1:20" ht="23.25">
      <c r="A53" s="32">
        <v>1106010199</v>
      </c>
      <c r="B53" s="33" t="s">
        <v>84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1"/>
        <v>0</v>
      </c>
      <c r="R53" s="37">
        <f t="shared" si="2"/>
        <v>0</v>
      </c>
      <c r="S53" s="38">
        <f t="shared" si="3"/>
        <v>0</v>
      </c>
      <c r="T53" s="41">
        <f t="shared" si="0"/>
        <v>0</v>
      </c>
    </row>
    <row r="54" spans="1:20" ht="23.25">
      <c r="A54" s="32">
        <v>1201020101</v>
      </c>
      <c r="B54" s="33" t="s">
        <v>85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1"/>
        <v>0</v>
      </c>
      <c r="R54" s="37">
        <f t="shared" si="2"/>
        <v>0</v>
      </c>
      <c r="S54" s="38">
        <f t="shared" si="3"/>
        <v>0</v>
      </c>
      <c r="T54" s="41">
        <f t="shared" si="0"/>
        <v>0</v>
      </c>
    </row>
    <row r="55" spans="1:20" ht="23.25">
      <c r="A55" s="32">
        <v>1201040101</v>
      </c>
      <c r="B55" s="33" t="s">
        <v>86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1"/>
        <v>0</v>
      </c>
      <c r="R55" s="37">
        <f t="shared" si="2"/>
        <v>0</v>
      </c>
      <c r="S55" s="38">
        <f t="shared" si="3"/>
        <v>0</v>
      </c>
      <c r="T55" s="41">
        <f t="shared" si="0"/>
        <v>0</v>
      </c>
    </row>
    <row r="56" spans="1:20" ht="23.25">
      <c r="A56" s="32">
        <v>1201050119</v>
      </c>
      <c r="B56" s="33" t="s">
        <v>87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1"/>
        <v>0</v>
      </c>
      <c r="R56" s="37">
        <f t="shared" si="2"/>
        <v>0</v>
      </c>
      <c r="S56" s="38">
        <f t="shared" si="3"/>
        <v>0</v>
      </c>
      <c r="T56" s="41">
        <f t="shared" si="0"/>
        <v>0</v>
      </c>
    </row>
    <row r="57" spans="1:20" ht="23.25">
      <c r="A57" s="32">
        <v>1201050198</v>
      </c>
      <c r="B57" s="33" t="s">
        <v>88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1"/>
        <v>0</v>
      </c>
      <c r="R57" s="37">
        <f t="shared" si="2"/>
        <v>0</v>
      </c>
      <c r="S57" s="38">
        <f t="shared" si="3"/>
        <v>0</v>
      </c>
      <c r="T57" s="41">
        <f t="shared" si="0"/>
        <v>0</v>
      </c>
    </row>
    <row r="58" spans="1:20" ht="23.25">
      <c r="A58" s="32">
        <v>1204010101</v>
      </c>
      <c r="B58" s="33" t="s">
        <v>89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1"/>
        <v>0</v>
      </c>
      <c r="R58" s="37">
        <f t="shared" si="2"/>
        <v>0</v>
      </c>
      <c r="S58" s="38">
        <f t="shared" si="3"/>
        <v>0</v>
      </c>
      <c r="T58" s="41">
        <f t="shared" si="0"/>
        <v>0</v>
      </c>
    </row>
    <row r="59" spans="1:20" ht="23.25">
      <c r="A59" s="32">
        <v>1204010102</v>
      </c>
      <c r="B59" s="33" t="s">
        <v>90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1"/>
        <v>0</v>
      </c>
      <c r="R59" s="37">
        <f t="shared" si="2"/>
        <v>0</v>
      </c>
      <c r="S59" s="38">
        <f t="shared" si="3"/>
        <v>0</v>
      </c>
      <c r="T59" s="41">
        <f t="shared" si="0"/>
        <v>0</v>
      </c>
    </row>
    <row r="60" spans="1:20" ht="23.25">
      <c r="A60" s="32">
        <v>1204020102</v>
      </c>
      <c r="B60" s="33" t="s">
        <v>91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1"/>
        <v>0</v>
      </c>
      <c r="R60" s="37">
        <f t="shared" si="2"/>
        <v>0</v>
      </c>
      <c r="S60" s="38">
        <f t="shared" si="3"/>
        <v>0</v>
      </c>
      <c r="T60" s="41">
        <f t="shared" si="0"/>
        <v>0</v>
      </c>
    </row>
    <row r="61" spans="1:20" ht="23.25">
      <c r="A61" s="32">
        <v>1205010101</v>
      </c>
      <c r="B61" s="33" t="s">
        <v>92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1"/>
        <v>0</v>
      </c>
      <c r="R61" s="37">
        <f t="shared" si="2"/>
        <v>0</v>
      </c>
      <c r="S61" s="38">
        <f t="shared" si="3"/>
        <v>0</v>
      </c>
      <c r="T61" s="41">
        <f t="shared" si="0"/>
        <v>0</v>
      </c>
    </row>
    <row r="62" spans="1:20" ht="23.25">
      <c r="A62" s="32">
        <v>1205010102</v>
      </c>
      <c r="B62" s="33" t="s">
        <v>93</v>
      </c>
      <c r="C62" s="50">
        <v>994350</v>
      </c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1"/>
        <v>0</v>
      </c>
      <c r="R62" s="37">
        <f t="shared" si="2"/>
        <v>0</v>
      </c>
      <c r="S62" s="38">
        <f t="shared" si="3"/>
        <v>994350</v>
      </c>
      <c r="T62" s="41"/>
    </row>
    <row r="63" spans="1:20" ht="23.25">
      <c r="A63" s="32">
        <v>1205010103</v>
      </c>
      <c r="B63" s="33" t="s">
        <v>94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1"/>
        <v>0</v>
      </c>
      <c r="R63" s="37">
        <f t="shared" si="2"/>
        <v>0</v>
      </c>
      <c r="S63" s="38">
        <f t="shared" si="3"/>
        <v>0</v>
      </c>
      <c r="T63" s="41">
        <f t="shared" si="0"/>
        <v>0</v>
      </c>
    </row>
    <row r="64" spans="1:20" ht="23.25">
      <c r="A64" s="32">
        <v>1205020101</v>
      </c>
      <c r="B64" s="33" t="s">
        <v>95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1"/>
        <v>0</v>
      </c>
      <c r="R64" s="37">
        <f t="shared" si="2"/>
        <v>0</v>
      </c>
      <c r="S64" s="38">
        <f t="shared" si="3"/>
        <v>0</v>
      </c>
      <c r="T64" s="41">
        <f t="shared" si="0"/>
        <v>0</v>
      </c>
    </row>
    <row r="65" spans="1:20" ht="23.25">
      <c r="A65" s="32">
        <v>1205020102</v>
      </c>
      <c r="B65" s="33" t="s">
        <v>96</v>
      </c>
      <c r="C65" s="50">
        <v>490000</v>
      </c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1"/>
        <v>0</v>
      </c>
      <c r="R65" s="37">
        <f t="shared" si="2"/>
        <v>0</v>
      </c>
      <c r="S65" s="38">
        <f t="shared" si="3"/>
        <v>490000</v>
      </c>
      <c r="T65" s="41"/>
    </row>
    <row r="66" spans="1:20" ht="23.25">
      <c r="A66" s="32">
        <v>1205020103</v>
      </c>
      <c r="B66" s="33" t="s">
        <v>97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1"/>
        <v>0</v>
      </c>
      <c r="R66" s="37">
        <f t="shared" si="2"/>
        <v>0</v>
      </c>
      <c r="S66" s="38">
        <f t="shared" si="3"/>
        <v>0</v>
      </c>
      <c r="T66" s="41">
        <f t="shared" si="0"/>
        <v>0</v>
      </c>
    </row>
    <row r="67" spans="1:20" ht="23.25">
      <c r="A67" s="32">
        <v>1205020104</v>
      </c>
      <c r="B67" s="33" t="s">
        <v>98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1"/>
        <v>0</v>
      </c>
      <c r="R67" s="37">
        <f t="shared" si="2"/>
        <v>0</v>
      </c>
      <c r="S67" s="38">
        <f t="shared" si="3"/>
        <v>0</v>
      </c>
      <c r="T67" s="41">
        <f t="shared" si="0"/>
        <v>0</v>
      </c>
    </row>
    <row r="68" spans="1:20" ht="23.25">
      <c r="A68" s="32">
        <v>1205020105</v>
      </c>
      <c r="B68" s="33" t="s">
        <v>99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1"/>
        <v>0</v>
      </c>
      <c r="R68" s="37">
        <f t="shared" si="2"/>
        <v>0</v>
      </c>
      <c r="S68" s="38">
        <f t="shared" si="3"/>
        <v>0</v>
      </c>
      <c r="T68" s="41">
        <f t="shared" si="0"/>
        <v>0</v>
      </c>
    </row>
    <row r="69" spans="1:20" ht="23.25">
      <c r="A69" s="32">
        <v>1205020106</v>
      </c>
      <c r="B69" s="33" t="s">
        <v>100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1"/>
        <v>0</v>
      </c>
      <c r="R69" s="37">
        <f t="shared" si="2"/>
        <v>0</v>
      </c>
      <c r="S69" s="38">
        <f t="shared" si="3"/>
        <v>0</v>
      </c>
      <c r="T69" s="41">
        <f t="shared" si="0"/>
        <v>0</v>
      </c>
    </row>
    <row r="70" spans="1:20" ht="23.25">
      <c r="A70" s="32">
        <v>1205030101</v>
      </c>
      <c r="B70" s="33" t="s">
        <v>101</v>
      </c>
      <c r="C70" s="50">
        <v>1000000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1"/>
        <v>0</v>
      </c>
      <c r="R70" s="37">
        <f t="shared" si="2"/>
        <v>0</v>
      </c>
      <c r="S70" s="38">
        <f t="shared" si="3"/>
        <v>1000000</v>
      </c>
      <c r="T70" s="41"/>
    </row>
    <row r="71" spans="1:20" ht="23.25">
      <c r="A71" s="32">
        <v>1205030102</v>
      </c>
      <c r="B71" s="33" t="s">
        <v>102</v>
      </c>
      <c r="C71" s="50">
        <v>3060026</v>
      </c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1"/>
        <v>0</v>
      </c>
      <c r="R71" s="37">
        <f t="shared" si="2"/>
        <v>0</v>
      </c>
      <c r="S71" s="38">
        <f t="shared" si="3"/>
        <v>3060026</v>
      </c>
      <c r="T71" s="41"/>
    </row>
    <row r="72" spans="1:20" ht="23.25">
      <c r="A72" s="32">
        <v>1205030103</v>
      </c>
      <c r="B72" s="33" t="s">
        <v>103</v>
      </c>
      <c r="C72" s="50"/>
      <c r="D72" s="35">
        <v>212563.59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1"/>
        <v>0</v>
      </c>
      <c r="R72" s="37">
        <f t="shared" si="2"/>
        <v>0</v>
      </c>
      <c r="S72" s="38"/>
      <c r="T72" s="41">
        <f t="shared" si="0"/>
        <v>212563.59</v>
      </c>
    </row>
    <row r="73" spans="1:20" ht="23.25">
      <c r="A73" s="32">
        <v>1205030107</v>
      </c>
      <c r="B73" s="33" t="s">
        <v>104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1"/>
        <v>0</v>
      </c>
      <c r="R73" s="37">
        <f t="shared" si="2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106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107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108</v>
      </c>
      <c r="C77" s="50">
        <v>17948177.55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17948177.55</v>
      </c>
      <c r="T77" s="41"/>
    </row>
    <row r="78" spans="1:20" ht="23.25">
      <c r="A78" s="32">
        <v>1205040102</v>
      </c>
      <c r="B78" s="33" t="s">
        <v>109</v>
      </c>
      <c r="C78" s="50">
        <v>39779599.4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39779599.4</v>
      </c>
      <c r="T78" s="41"/>
    </row>
    <row r="79" spans="1:20" ht="23.25">
      <c r="A79" s="32">
        <v>1205040103</v>
      </c>
      <c r="B79" s="33" t="s">
        <v>110</v>
      </c>
      <c r="C79" s="50"/>
      <c r="D79" s="35">
        <v>4200049.01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/>
      <c r="T79" s="41">
        <f t="shared" si="5"/>
        <v>4200049.01</v>
      </c>
    </row>
    <row r="80" spans="1:20" ht="23.25">
      <c r="A80" s="32">
        <v>1205040106</v>
      </c>
      <c r="B80" s="33" t="s">
        <v>111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112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113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114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115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116</v>
      </c>
      <c r="C85" s="50">
        <v>14982521.56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14982521.56</v>
      </c>
      <c r="T85" s="41"/>
    </row>
    <row r="86" spans="1:20" ht="23.25">
      <c r="A86" s="32">
        <v>1205060102</v>
      </c>
      <c r="B86" s="33" t="s">
        <v>117</v>
      </c>
      <c r="C86" s="50"/>
      <c r="D86" s="35">
        <v>8853820.18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8853820.18</v>
      </c>
    </row>
    <row r="87" spans="1:20" ht="23.25">
      <c r="A87" s="32">
        <v>1206010101</v>
      </c>
      <c r="B87" s="33" t="s">
        <v>118</v>
      </c>
      <c r="C87" s="50">
        <v>1511952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1511952</v>
      </c>
      <c r="T87" s="41"/>
    </row>
    <row r="88" spans="1:20" ht="23.25">
      <c r="A88" s="32">
        <v>1206010102</v>
      </c>
      <c r="B88" s="33" t="s">
        <v>119</v>
      </c>
      <c r="C88" s="50">
        <v>786690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786690</v>
      </c>
      <c r="T88" s="41"/>
    </row>
    <row r="89" spans="1:20" ht="23.25">
      <c r="A89" s="32">
        <v>1206010103</v>
      </c>
      <c r="B89" s="33" t="s">
        <v>120</v>
      </c>
      <c r="C89" s="50"/>
      <c r="D89" s="35">
        <v>259460.03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259460.03</v>
      </c>
    </row>
    <row r="90" spans="1:20" ht="23.25">
      <c r="A90" s="32">
        <v>1206010105</v>
      </c>
      <c r="B90" s="33" t="s">
        <v>121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122</v>
      </c>
      <c r="C91" s="50">
        <v>5435500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5435500</v>
      </c>
      <c r="T91" s="41"/>
    </row>
    <row r="92" spans="1:20" ht="23.25">
      <c r="A92" s="32">
        <v>1206020102</v>
      </c>
      <c r="B92" s="33" t="s">
        <v>123</v>
      </c>
      <c r="C92" s="50"/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0</v>
      </c>
      <c r="T92" s="41">
        <f t="shared" si="5"/>
        <v>0</v>
      </c>
    </row>
    <row r="93" spans="1:20" ht="23.25">
      <c r="A93" s="32">
        <v>1206020103</v>
      </c>
      <c r="B93" s="33" t="s">
        <v>124</v>
      </c>
      <c r="C93" s="50"/>
      <c r="D93" s="35">
        <v>3427272.92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3427272.92</v>
      </c>
    </row>
    <row r="94" spans="1:20" ht="23.25">
      <c r="A94" s="32">
        <v>1206030101</v>
      </c>
      <c r="B94" s="33" t="s">
        <v>125</v>
      </c>
      <c r="C94" s="50">
        <v>1003630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1003630</v>
      </c>
      <c r="T94" s="41"/>
    </row>
    <row r="95" spans="1:20" ht="23.25">
      <c r="A95" s="32">
        <v>1206030102</v>
      </c>
      <c r="B95" s="33" t="s">
        <v>126</v>
      </c>
      <c r="C95" s="50">
        <v>40000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40000</v>
      </c>
      <c r="T95" s="41"/>
    </row>
    <row r="96" spans="1:20" ht="23.25">
      <c r="A96" s="32">
        <v>1206030103</v>
      </c>
      <c r="B96" s="33" t="s">
        <v>127</v>
      </c>
      <c r="C96" s="50"/>
      <c r="D96" s="35">
        <v>517746.85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/>
      <c r="T96" s="41">
        <f t="shared" si="5"/>
        <v>517746.85</v>
      </c>
    </row>
    <row r="97" spans="1:20" ht="23.25">
      <c r="A97" s="32">
        <v>1206040101</v>
      </c>
      <c r="B97" s="33" t="s">
        <v>128</v>
      </c>
      <c r="C97" s="50">
        <v>5081591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5081591</v>
      </c>
      <c r="T97" s="41"/>
    </row>
    <row r="98" spans="1:20" ht="23.25">
      <c r="A98" s="32">
        <v>1206040102</v>
      </c>
      <c r="B98" s="33" t="s">
        <v>129</v>
      </c>
      <c r="C98" s="50">
        <v>4313490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4313490</v>
      </c>
      <c r="T98" s="41"/>
    </row>
    <row r="99" spans="1:20" ht="23.25">
      <c r="A99" s="32">
        <v>1206040103</v>
      </c>
      <c r="B99" s="33" t="s">
        <v>130</v>
      </c>
      <c r="C99" s="50"/>
      <c r="D99" s="35">
        <v>788209.32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788209.32</v>
      </c>
    </row>
    <row r="100" spans="1:20" ht="23.25">
      <c r="A100" s="32">
        <v>1206050101</v>
      </c>
      <c r="B100" s="33" t="s">
        <v>131</v>
      </c>
      <c r="C100" s="50">
        <v>11660104.2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11660104.2</v>
      </c>
      <c r="T100" s="41"/>
    </row>
    <row r="101" spans="1:20" ht="23.25">
      <c r="A101" s="32">
        <v>1206050102</v>
      </c>
      <c r="B101" s="33" t="s">
        <v>132</v>
      </c>
      <c r="C101" s="50">
        <v>4955053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4955053</v>
      </c>
      <c r="T101" s="41"/>
    </row>
    <row r="102" spans="1:20" ht="23.25">
      <c r="A102" s="32">
        <v>1206050103</v>
      </c>
      <c r="B102" s="33" t="s">
        <v>133</v>
      </c>
      <c r="C102" s="50"/>
      <c r="D102" s="35">
        <v>7227502.17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7227502.17</v>
      </c>
    </row>
    <row r="103" spans="1:20" ht="23.25">
      <c r="A103" s="32">
        <v>1206060101</v>
      </c>
      <c r="B103" s="33" t="s">
        <v>134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135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0</v>
      </c>
      <c r="T104" s="41">
        <f t="shared" si="5"/>
        <v>0</v>
      </c>
    </row>
    <row r="105" spans="1:20" ht="23.25">
      <c r="A105" s="32">
        <v>1206060103</v>
      </c>
      <c r="B105" s="33" t="s">
        <v>136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137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138</v>
      </c>
      <c r="C107" s="50">
        <v>74000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74000</v>
      </c>
      <c r="T107" s="41"/>
    </row>
    <row r="108" spans="1:20" ht="23.25">
      <c r="A108" s="32">
        <v>1206070103</v>
      </c>
      <c r="B108" s="33" t="s">
        <v>139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140</v>
      </c>
      <c r="C109" s="50">
        <v>1570036</v>
      </c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1570036</v>
      </c>
      <c r="T109" s="41"/>
    </row>
    <row r="110" spans="1:20" ht="23.25">
      <c r="A110" s="32">
        <v>1206080102</v>
      </c>
      <c r="B110" s="33" t="s">
        <v>141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142</v>
      </c>
      <c r="C111" s="50"/>
      <c r="D111" s="35">
        <v>213594.62</v>
      </c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/>
      <c r="T111" s="41">
        <f t="shared" si="5"/>
        <v>213594.62</v>
      </c>
    </row>
    <row r="112" spans="1:20" ht="23.25">
      <c r="A112" s="32">
        <v>1206090101</v>
      </c>
      <c r="B112" s="33" t="s">
        <v>143</v>
      </c>
      <c r="C112" s="50">
        <v>94000</v>
      </c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94000</v>
      </c>
      <c r="T112" s="41"/>
    </row>
    <row r="113" spans="1:20" ht="23.25">
      <c r="A113" s="32">
        <v>1206090102</v>
      </c>
      <c r="B113" s="33" t="s">
        <v>144</v>
      </c>
      <c r="C113" s="50"/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0</v>
      </c>
      <c r="T113" s="41">
        <f t="shared" si="5"/>
        <v>0</v>
      </c>
    </row>
    <row r="114" spans="1:20" ht="23.25">
      <c r="A114" s="32">
        <v>1206090103</v>
      </c>
      <c r="B114" s="33" t="s">
        <v>145</v>
      </c>
      <c r="C114" s="50"/>
      <c r="D114" s="35">
        <v>58685.62</v>
      </c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/>
      <c r="T114" s="41">
        <f t="shared" si="5"/>
        <v>58685.62</v>
      </c>
    </row>
    <row r="115" spans="1:20" ht="23.25">
      <c r="A115" s="32">
        <v>1206100101</v>
      </c>
      <c r="B115" s="33" t="s">
        <v>146</v>
      </c>
      <c r="C115" s="50">
        <v>2258330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2258330</v>
      </c>
      <c r="T115" s="41"/>
    </row>
    <row r="116" spans="1:20" ht="23.25">
      <c r="A116" s="32">
        <v>1206100102</v>
      </c>
      <c r="B116" s="33" t="s">
        <v>147</v>
      </c>
      <c r="C116" s="50">
        <v>1306095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1306095</v>
      </c>
      <c r="T116" s="41"/>
    </row>
    <row r="117" spans="1:20" ht="23.25">
      <c r="A117" s="32">
        <v>1206100103</v>
      </c>
      <c r="B117" s="33" t="s">
        <v>148</v>
      </c>
      <c r="C117" s="50"/>
      <c r="D117" s="35">
        <v>1518969.11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1518969.11</v>
      </c>
    </row>
    <row r="118" spans="1:20" ht="23.25">
      <c r="A118" s="32">
        <v>1206110101</v>
      </c>
      <c r="B118" s="33" t="s">
        <v>149</v>
      </c>
      <c r="C118" s="50">
        <v>52500</v>
      </c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52500</v>
      </c>
      <c r="T118" s="41"/>
    </row>
    <row r="119" spans="1:20" ht="23.25">
      <c r="A119" s="32">
        <v>1206110102</v>
      </c>
      <c r="B119" s="33" t="s">
        <v>150</v>
      </c>
      <c r="C119" s="50"/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0</v>
      </c>
      <c r="T119" s="41"/>
    </row>
    <row r="120" spans="1:20" ht="23.25">
      <c r="A120" s="32">
        <v>1206110103</v>
      </c>
      <c r="B120" s="33" t="s">
        <v>151</v>
      </c>
      <c r="C120" s="50"/>
      <c r="D120" s="35">
        <v>15739.85</v>
      </c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/>
      <c r="T120" s="41">
        <f t="shared" si="5"/>
        <v>15739.85</v>
      </c>
    </row>
    <row r="121" spans="1:20" ht="23.25">
      <c r="A121" s="32">
        <v>1206120101</v>
      </c>
      <c r="B121" s="33" t="s">
        <v>152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0</v>
      </c>
      <c r="T121" s="41">
        <f t="shared" si="5"/>
        <v>0</v>
      </c>
    </row>
    <row r="122" spans="1:20" ht="23.25">
      <c r="A122" s="32">
        <v>1206120102</v>
      </c>
      <c r="B122" s="33" t="s">
        <v>153</v>
      </c>
      <c r="C122" s="50">
        <v>8025</v>
      </c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8025</v>
      </c>
      <c r="T122" s="41"/>
    </row>
    <row r="123" spans="1:20" ht="23.25">
      <c r="A123" s="32">
        <v>1206120103</v>
      </c>
      <c r="B123" s="33" t="s">
        <v>154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>
        <f t="shared" si="4"/>
        <v>0</v>
      </c>
      <c r="T123" s="41">
        <f t="shared" si="5"/>
        <v>0</v>
      </c>
    </row>
    <row r="124" spans="1:20" ht="23.25">
      <c r="A124" s="32">
        <v>1206130101</v>
      </c>
      <c r="B124" s="33" t="s">
        <v>155</v>
      </c>
      <c r="C124" s="50">
        <v>11850000</v>
      </c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11850000</v>
      </c>
      <c r="T124" s="41"/>
    </row>
    <row r="125" spans="1:20" ht="23.25">
      <c r="A125" s="32">
        <v>1206130102</v>
      </c>
      <c r="B125" s="33" t="s">
        <v>156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0</v>
      </c>
      <c r="T125" s="41"/>
    </row>
    <row r="126" spans="1:20" ht="23.25">
      <c r="A126" s="32">
        <v>1206130103</v>
      </c>
      <c r="B126" s="33" t="s">
        <v>157</v>
      </c>
      <c r="C126" s="50"/>
      <c r="D126" s="35">
        <v>8614638.15</v>
      </c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/>
      <c r="T126" s="41">
        <f t="shared" si="5"/>
        <v>8614638.15</v>
      </c>
    </row>
    <row r="127" spans="1:20" ht="23.25">
      <c r="A127" s="32">
        <v>1206140101</v>
      </c>
      <c r="B127" s="33" t="s">
        <v>158</v>
      </c>
      <c r="C127" s="50">
        <v>77450</v>
      </c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77450</v>
      </c>
      <c r="T127" s="41"/>
    </row>
    <row r="128" spans="1:20" ht="23.25">
      <c r="A128" s="32">
        <v>1206140102</v>
      </c>
      <c r="B128" s="33" t="s">
        <v>159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/>
    </row>
    <row r="129" spans="1:20" ht="23.25">
      <c r="A129" s="32">
        <v>1206140103</v>
      </c>
      <c r="B129" s="33" t="s">
        <v>160</v>
      </c>
      <c r="C129" s="50"/>
      <c r="D129" s="35">
        <v>17494.01</v>
      </c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/>
      <c r="T129" s="41">
        <f t="shared" si="5"/>
        <v>17494.01</v>
      </c>
    </row>
    <row r="130" spans="1:20" ht="23.25">
      <c r="A130" s="32">
        <v>1206150101</v>
      </c>
      <c r="B130" s="33" t="s">
        <v>161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162</v>
      </c>
      <c r="C131" s="50">
        <v>38841</v>
      </c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38841</v>
      </c>
      <c r="T131" s="41"/>
    </row>
    <row r="132" spans="1:20" ht="23.25">
      <c r="A132" s="32">
        <v>1206150103</v>
      </c>
      <c r="B132" s="33" t="s">
        <v>163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164</v>
      </c>
      <c r="C133" s="50">
        <v>380000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380000</v>
      </c>
      <c r="T133" s="41"/>
    </row>
    <row r="134" spans="1:20" ht="23.25">
      <c r="A134" s="32">
        <v>1206160102</v>
      </c>
      <c r="B134" s="33" t="s">
        <v>165</v>
      </c>
      <c r="C134" s="50">
        <v>1032460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1032460</v>
      </c>
      <c r="T134" s="41"/>
    </row>
    <row r="135" spans="1:20" ht="23.25">
      <c r="A135" s="32">
        <v>1206160103</v>
      </c>
      <c r="B135" s="33" t="s">
        <v>166</v>
      </c>
      <c r="C135" s="50"/>
      <c r="D135" s="35">
        <v>304000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/>
      <c r="T135" s="41">
        <f t="shared" si="5"/>
        <v>304000</v>
      </c>
    </row>
    <row r="136" spans="1:20" ht="23.25">
      <c r="A136" s="32">
        <v>1206170101</v>
      </c>
      <c r="B136" s="33" t="s">
        <v>167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168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0">
        <v>6039428.65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2">E138+G138+I138+K138+M138-L138-J138-H138-F138-N138+O138-P138</f>
        <v>0</v>
      </c>
      <c r="R138" s="37">
        <f aca="true" t="shared" si="11" ref="R138:R202">F138+H138+J138+L138+N138-M138-K138-I138-G138-E138+P138-O138</f>
        <v>0</v>
      </c>
      <c r="S138" s="38">
        <f t="shared" si="8"/>
        <v>6039428.65</v>
      </c>
      <c r="T138" s="41"/>
    </row>
    <row r="139" spans="1:20" ht="23.25">
      <c r="A139" s="32">
        <v>1206180102</v>
      </c>
      <c r="B139" s="33" t="s">
        <v>170</v>
      </c>
      <c r="C139" s="50"/>
      <c r="D139" s="35">
        <v>5857420.82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5857420.82</v>
      </c>
    </row>
    <row r="140" spans="1:20" ht="23.25">
      <c r="A140" s="32">
        <v>1207010101</v>
      </c>
      <c r="B140" s="33" t="s">
        <v>171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172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173</v>
      </c>
      <c r="C142" s="50">
        <v>51045545.56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51045545.56</v>
      </c>
      <c r="T142" s="41"/>
    </row>
    <row r="143" spans="1:20" ht="23.25">
      <c r="A143" s="32">
        <v>1208010102</v>
      </c>
      <c r="B143" s="33" t="s">
        <v>174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175</v>
      </c>
      <c r="C144" s="50"/>
      <c r="D144" s="35">
        <v>21641292.78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21641292.78</v>
      </c>
    </row>
    <row r="145" spans="1:20" ht="23.25">
      <c r="A145" s="32">
        <v>1208020101</v>
      </c>
      <c r="B145" s="33" t="s">
        <v>176</v>
      </c>
      <c r="C145" s="50">
        <v>3635000</v>
      </c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3635000</v>
      </c>
      <c r="T145" s="41"/>
    </row>
    <row r="146" spans="1:20" ht="23.25">
      <c r="A146" s="32">
        <v>1208020102</v>
      </c>
      <c r="B146" s="33" t="s">
        <v>177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178</v>
      </c>
      <c r="C147" s="50"/>
      <c r="D147" s="35">
        <v>200166.66</v>
      </c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/>
      <c r="T147" s="41">
        <f t="shared" si="9"/>
        <v>200166.66</v>
      </c>
    </row>
    <row r="148" spans="1:20" ht="23.25">
      <c r="A148" s="32">
        <v>1208030101</v>
      </c>
      <c r="B148" s="33" t="s">
        <v>179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180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181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182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183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184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185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0</v>
      </c>
      <c r="T154" s="41">
        <f t="shared" si="9"/>
        <v>0</v>
      </c>
    </row>
    <row r="155" spans="1:20" ht="23.25">
      <c r="A155" s="32">
        <v>1208050102</v>
      </c>
      <c r="B155" s="33" t="s">
        <v>186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187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>
        <f t="shared" si="8"/>
        <v>0</v>
      </c>
      <c r="T156" s="41">
        <f t="shared" si="9"/>
        <v>0</v>
      </c>
    </row>
    <row r="157" spans="1:21" ht="23.25">
      <c r="A157" s="32">
        <v>1208060101</v>
      </c>
      <c r="B157" s="33" t="s">
        <v>188</v>
      </c>
      <c r="C157" s="50"/>
      <c r="D157" s="35"/>
      <c r="E157" s="36"/>
      <c r="F157" s="37"/>
      <c r="G157" s="38"/>
      <c r="H157" s="39"/>
      <c r="I157" s="36"/>
      <c r="J157" s="37"/>
      <c r="K157" s="38"/>
      <c r="L157" s="37"/>
      <c r="M157" s="38"/>
      <c r="N157" s="37"/>
      <c r="O157" s="38"/>
      <c r="P157" s="39"/>
      <c r="Q157" s="40">
        <f t="shared" si="10"/>
        <v>0</v>
      </c>
      <c r="R157" s="37">
        <f t="shared" si="11"/>
        <v>0</v>
      </c>
      <c r="S157" s="38">
        <f t="shared" si="8"/>
        <v>0</v>
      </c>
      <c r="T157" s="41">
        <f t="shared" si="9"/>
        <v>0</v>
      </c>
      <c r="U157" s="55"/>
    </row>
    <row r="158" spans="1:20" ht="23.25">
      <c r="A158" s="32">
        <v>1208060102</v>
      </c>
      <c r="B158" s="33" t="s">
        <v>189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190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191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192</v>
      </c>
      <c r="C161" s="50">
        <v>75000</v>
      </c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75000</v>
      </c>
      <c r="T161" s="41"/>
    </row>
    <row r="162" spans="1:20" ht="23.25">
      <c r="A162" s="32">
        <v>1209010102</v>
      </c>
      <c r="B162" s="33" t="s">
        <v>193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194</v>
      </c>
      <c r="C163" s="50"/>
      <c r="D163" s="35">
        <v>19366.45</v>
      </c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/>
      <c r="T163" s="41">
        <f t="shared" si="9"/>
        <v>19366.45</v>
      </c>
    </row>
    <row r="164" spans="1:20" ht="23.25">
      <c r="A164" s="32">
        <v>1209010104</v>
      </c>
      <c r="B164" s="33" t="s">
        <v>195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196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197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198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199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200</v>
      </c>
      <c r="C169" s="50">
        <v>977000</v>
      </c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977000</v>
      </c>
      <c r="T169" s="41"/>
    </row>
    <row r="170" spans="1:20" ht="23.25">
      <c r="A170" s="32">
        <v>1209040102</v>
      </c>
      <c r="B170" s="33" t="s">
        <v>201</v>
      </c>
      <c r="C170" s="50"/>
      <c r="D170" s="35">
        <v>803883.34</v>
      </c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/>
      <c r="T170" s="41">
        <f t="shared" si="9"/>
        <v>803883.34</v>
      </c>
    </row>
    <row r="171" spans="1:20" ht="23.25">
      <c r="A171" s="32">
        <v>1210010101</v>
      </c>
      <c r="B171" s="33" t="s">
        <v>202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203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204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205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206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207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208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209</v>
      </c>
      <c r="C178" s="50">
        <v>36779794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36779794</v>
      </c>
      <c r="T178" s="41"/>
    </row>
    <row r="179" spans="1:20" ht="23.25">
      <c r="A179" s="32">
        <v>1211010103</v>
      </c>
      <c r="B179" s="33" t="s">
        <v>210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211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212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213</v>
      </c>
      <c r="C182" s="50"/>
      <c r="D182" s="35">
        <v>1083712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1083712</v>
      </c>
    </row>
    <row r="183" spans="1:20" ht="23.25">
      <c r="A183" s="32">
        <v>2101010103</v>
      </c>
      <c r="B183" s="33" t="s">
        <v>214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215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216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217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218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219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220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221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222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223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224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225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226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227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228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229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230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231</v>
      </c>
      <c r="C200" s="50"/>
      <c r="D200" s="35">
        <v>76000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76000</v>
      </c>
    </row>
    <row r="201" spans="1:20" ht="23.25">
      <c r="A201" s="32">
        <v>2102040103</v>
      </c>
      <c r="B201" s="33" t="s">
        <v>232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233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t="shared" si="10"/>
        <v>0</v>
      </c>
      <c r="R202" s="37">
        <f t="shared" si="11"/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234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aca="true" t="shared" si="12" ref="Q203:Q266">E203+G203+I203+K203+M203-L203-J203-H203-F203-N203+O203-P203</f>
        <v>0</v>
      </c>
      <c r="R203" s="37">
        <f aca="true" t="shared" si="13" ref="R203:R266">F203+H203+J203+L203+N203-M203-K203-I203-G203-E203+P203-O203</f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235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236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237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239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240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241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242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243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244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245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246</v>
      </c>
      <c r="C215" s="50"/>
      <c r="D215" s="35">
        <v>73677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73677</v>
      </c>
    </row>
    <row r="216" spans="1:20" ht="23.25">
      <c r="A216" s="32">
        <v>2111030101</v>
      </c>
      <c r="B216" s="33" t="s">
        <v>247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248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249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250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246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251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252</v>
      </c>
      <c r="C222" s="50"/>
      <c r="D222" s="35">
        <v>29625.46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29625.46</v>
      </c>
    </row>
    <row r="223" spans="1:20" ht="23.25">
      <c r="A223" s="32">
        <v>2116010101</v>
      </c>
      <c r="B223" s="33" t="s">
        <v>253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254</v>
      </c>
      <c r="C224" s="50"/>
      <c r="D224" s="35"/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>
        <f t="shared" si="14"/>
        <v>0</v>
      </c>
      <c r="T224" s="41">
        <f t="shared" si="15"/>
        <v>0</v>
      </c>
    </row>
    <row r="225" spans="1:20" ht="23.25">
      <c r="A225" s="32">
        <v>2201040199</v>
      </c>
      <c r="B225" s="33" t="s">
        <v>255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256</v>
      </c>
      <c r="C226" s="50"/>
      <c r="D226" s="35">
        <v>200000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200000</v>
      </c>
    </row>
    <row r="227" spans="1:20" ht="23.25">
      <c r="A227" s="32">
        <v>2208010103</v>
      </c>
      <c r="B227" s="33" t="s">
        <v>257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258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259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260</v>
      </c>
      <c r="C230" s="50"/>
      <c r="D230" s="35">
        <v>64456173.17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64456173.17</v>
      </c>
    </row>
    <row r="231" spans="1:20" ht="23.25">
      <c r="A231" s="32">
        <v>3102010101</v>
      </c>
      <c r="B231" s="33" t="s">
        <v>261</v>
      </c>
      <c r="C231" s="50"/>
      <c r="D231" s="35">
        <v>106410841.12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106410841.12</v>
      </c>
    </row>
    <row r="232" spans="1:20" ht="23.25">
      <c r="A232" s="32">
        <v>3102010102</v>
      </c>
      <c r="B232" s="33" t="s">
        <v>262</v>
      </c>
      <c r="C232" s="50"/>
      <c r="D232" s="35">
        <v>9976602.8</v>
      </c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/>
      <c r="T232" s="41">
        <f t="shared" si="15"/>
        <v>9976602.8</v>
      </c>
    </row>
    <row r="233" spans="1:20" ht="23.25">
      <c r="A233" s="32">
        <v>3105010101</v>
      </c>
      <c r="B233" s="33" t="s">
        <v>263</v>
      </c>
      <c r="C233" s="50"/>
      <c r="D233" s="35">
        <v>8216958.93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8216958.93</v>
      </c>
    </row>
    <row r="234" spans="1:20" ht="23.25">
      <c r="A234" s="32">
        <v>3301010102</v>
      </c>
      <c r="B234" s="33" t="s">
        <v>264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265</v>
      </c>
      <c r="C235" s="50"/>
      <c r="D235" s="35"/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>
        <f t="shared" si="14"/>
        <v>0</v>
      </c>
      <c r="T235" s="41">
        <f t="shared" si="15"/>
        <v>0</v>
      </c>
    </row>
    <row r="236" spans="1:20" ht="23.25">
      <c r="A236" s="32">
        <v>6303010101</v>
      </c>
      <c r="B236" s="33" t="s">
        <v>266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267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268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269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270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271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272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273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274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275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276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277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278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279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280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281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282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283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284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285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286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287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288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289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290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291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292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293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294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295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296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t="shared" si="12"/>
        <v>0</v>
      </c>
      <c r="R266" s="37">
        <f t="shared" si="13"/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297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aca="true" t="shared" si="16" ref="Q267:Q275">E267+G267+I267+K267+M267-L267-J267-H267-F267-N267+O267-P267</f>
        <v>0</v>
      </c>
      <c r="R267" s="37">
        <f aca="true" t="shared" si="17" ref="R267:R275">F267+H267+J267+L267+N267-M267-K267-I267-G267-E267+P267-O267</f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298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299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300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>C270+Q270-D270-R270</f>
        <v>0</v>
      </c>
      <c r="T270" s="41">
        <f aca="true" t="shared" si="18" ref="T270:T275">D270+R270-Q270-C270</f>
        <v>0</v>
      </c>
    </row>
    <row r="271" spans="1:20" ht="23.25">
      <c r="A271" s="32">
        <v>6401020101</v>
      </c>
      <c r="B271" s="33" t="s">
        <v>301</v>
      </c>
      <c r="C271" s="50"/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>C271+Q271-D271-R271</f>
        <v>0</v>
      </c>
      <c r="T271" s="41">
        <f t="shared" si="18"/>
        <v>0</v>
      </c>
    </row>
    <row r="272" spans="1:20" ht="23.25">
      <c r="A272" s="56"/>
      <c r="B272" s="57"/>
      <c r="C272" s="58"/>
      <c r="D272" s="59"/>
      <c r="E272" s="60"/>
      <c r="F272" s="61"/>
      <c r="G272" s="62"/>
      <c r="H272" s="63"/>
      <c r="I272" s="60"/>
      <c r="J272" s="61"/>
      <c r="K272" s="62"/>
      <c r="L272" s="59"/>
      <c r="M272" s="62"/>
      <c r="N272" s="59"/>
      <c r="O272" s="62"/>
      <c r="P272" s="63"/>
      <c r="Q272" s="40">
        <f t="shared" si="16"/>
        <v>0</v>
      </c>
      <c r="R272" s="37">
        <f t="shared" si="17"/>
        <v>0</v>
      </c>
      <c r="S272" s="62">
        <f>C272+Q272-D272-R272</f>
        <v>0</v>
      </c>
      <c r="T272" s="64">
        <f t="shared" si="18"/>
        <v>0</v>
      </c>
    </row>
    <row r="273" spans="1:20" ht="23.25">
      <c r="A273" s="73"/>
      <c r="B273" s="74" t="s">
        <v>302</v>
      </c>
      <c r="C273" s="58"/>
      <c r="D273" s="59">
        <v>39591044.95</v>
      </c>
      <c r="E273" s="60"/>
      <c r="F273" s="61"/>
      <c r="G273" s="62"/>
      <c r="H273" s="63"/>
      <c r="I273" s="60"/>
      <c r="J273" s="61"/>
      <c r="K273" s="62"/>
      <c r="L273" s="59"/>
      <c r="M273" s="62"/>
      <c r="N273" s="59"/>
      <c r="O273" s="62"/>
      <c r="P273" s="63"/>
      <c r="Q273" s="40">
        <f t="shared" si="16"/>
        <v>0</v>
      </c>
      <c r="R273" s="37">
        <f t="shared" si="17"/>
        <v>0</v>
      </c>
      <c r="S273" s="62"/>
      <c r="T273" s="64">
        <f t="shared" si="18"/>
        <v>39591044.95</v>
      </c>
    </row>
    <row r="274" spans="1:20" ht="23.25">
      <c r="A274" s="73"/>
      <c r="B274" s="74" t="s">
        <v>303</v>
      </c>
      <c r="C274" s="58">
        <v>62278871.53</v>
      </c>
      <c r="D274" s="59"/>
      <c r="E274" s="60"/>
      <c r="F274" s="61"/>
      <c r="G274" s="62"/>
      <c r="H274" s="63"/>
      <c r="I274" s="60"/>
      <c r="J274" s="61"/>
      <c r="K274" s="62"/>
      <c r="L274" s="59"/>
      <c r="M274" s="62"/>
      <c r="N274" s="59"/>
      <c r="O274" s="62"/>
      <c r="P274" s="63"/>
      <c r="Q274" s="40">
        <f t="shared" si="16"/>
        <v>0</v>
      </c>
      <c r="R274" s="37">
        <f t="shared" si="17"/>
        <v>0</v>
      </c>
      <c r="S274" s="62">
        <f>C274+Q274-D274-R274</f>
        <v>62278871.53</v>
      </c>
      <c r="T274" s="64"/>
    </row>
    <row r="275" spans="1:20" ht="23.25">
      <c r="A275" s="73"/>
      <c r="B275" s="74" t="s">
        <v>304</v>
      </c>
      <c r="C275" s="58"/>
      <c r="D275" s="59"/>
      <c r="E275" s="60"/>
      <c r="F275" s="61"/>
      <c r="G275" s="62"/>
      <c r="H275" s="63"/>
      <c r="I275" s="60"/>
      <c r="J275" s="61"/>
      <c r="K275" s="62"/>
      <c r="L275" s="59"/>
      <c r="M275" s="62"/>
      <c r="N275" s="59"/>
      <c r="O275" s="62"/>
      <c r="P275" s="63"/>
      <c r="Q275" s="40">
        <f t="shared" si="16"/>
        <v>0</v>
      </c>
      <c r="R275" s="37">
        <f t="shared" si="17"/>
        <v>0</v>
      </c>
      <c r="S275" s="62"/>
      <c r="T275" s="64">
        <f t="shared" si="18"/>
        <v>0</v>
      </c>
    </row>
    <row r="276" spans="1:20" ht="21.75" thickBot="1">
      <c r="A276" s="75"/>
      <c r="B276" s="76"/>
      <c r="C276" s="77"/>
      <c r="D276" s="78"/>
      <c r="E276" s="79"/>
      <c r="F276" s="80"/>
      <c r="G276" s="79"/>
      <c r="H276" s="80"/>
      <c r="I276" s="79"/>
      <c r="J276" s="80"/>
      <c r="K276" s="81"/>
      <c r="L276" s="80"/>
      <c r="M276" s="81"/>
      <c r="N276" s="80"/>
      <c r="O276" s="81"/>
      <c r="P276" s="82"/>
      <c r="Q276" s="83"/>
      <c r="R276" s="80"/>
      <c r="S276" s="81"/>
      <c r="T276" s="84"/>
    </row>
    <row r="277" spans="1:20" s="107" customFormat="1" ht="39.75" customHeight="1" thickBot="1">
      <c r="A277" s="134" t="s">
        <v>305</v>
      </c>
      <c r="B277" s="135"/>
      <c r="C277" s="93">
        <f aca="true" t="shared" si="19" ref="C277:T277">SUM(C9:C275)</f>
        <v>294866510.90999997</v>
      </c>
      <c r="D277" s="94">
        <f t="shared" si="19"/>
        <v>294866510.91</v>
      </c>
      <c r="E277" s="95">
        <f t="shared" si="19"/>
        <v>0</v>
      </c>
      <c r="F277" s="94">
        <f t="shared" si="19"/>
        <v>0</v>
      </c>
      <c r="G277" s="95">
        <f t="shared" si="19"/>
        <v>0</v>
      </c>
      <c r="H277" s="94">
        <f t="shared" si="19"/>
        <v>0</v>
      </c>
      <c r="I277" s="95">
        <f t="shared" si="19"/>
        <v>0</v>
      </c>
      <c r="J277" s="94">
        <f t="shared" si="19"/>
        <v>0</v>
      </c>
      <c r="K277" s="96">
        <f t="shared" si="19"/>
        <v>0</v>
      </c>
      <c r="L277" s="94">
        <f t="shared" si="19"/>
        <v>0</v>
      </c>
      <c r="M277" s="96">
        <f t="shared" si="19"/>
        <v>0</v>
      </c>
      <c r="N277" s="94">
        <f t="shared" si="19"/>
        <v>0</v>
      </c>
      <c r="O277" s="96">
        <f>SUM(O9:O275)</f>
        <v>0</v>
      </c>
      <c r="P277" s="97">
        <f>SUM(P9:P275)</f>
        <v>0</v>
      </c>
      <c r="Q277" s="98">
        <f t="shared" si="19"/>
        <v>0</v>
      </c>
      <c r="R277" s="94">
        <f t="shared" si="19"/>
        <v>0</v>
      </c>
      <c r="S277" s="96">
        <f t="shared" si="19"/>
        <v>294866510.90999997</v>
      </c>
      <c r="T277" s="99">
        <f t="shared" si="19"/>
        <v>294866510.91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A1:B1"/>
    <mergeCell ref="A2:B2"/>
    <mergeCell ref="A3:B3"/>
    <mergeCell ref="C4:T4"/>
    <mergeCell ref="S6:T6"/>
    <mergeCell ref="C6:D6"/>
    <mergeCell ref="E6:F6"/>
    <mergeCell ref="G6:H6"/>
    <mergeCell ref="E5:P5"/>
    <mergeCell ref="Q5:R5"/>
    <mergeCell ref="S5:T5"/>
    <mergeCell ref="C5:D5"/>
    <mergeCell ref="I6:J6"/>
    <mergeCell ref="K6:L6"/>
    <mergeCell ref="M6:N6"/>
    <mergeCell ref="O6:P6"/>
    <mergeCell ref="Q6:R6"/>
    <mergeCell ref="A277:B277"/>
    <mergeCell ref="Q7:R7"/>
    <mergeCell ref="S7:T7"/>
    <mergeCell ref="E7:F7"/>
    <mergeCell ref="G7:H7"/>
    <mergeCell ref="I7:J7"/>
    <mergeCell ref="K7:L7"/>
    <mergeCell ref="M7:N7"/>
    <mergeCell ref="O7:P7"/>
    <mergeCell ref="C7:D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G16" sqref="G16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1" t="s">
        <v>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20" s="7" customFormat="1" ht="29.25" customHeight="1" thickBot="1">
      <c r="A5" s="6" t="s">
        <v>12</v>
      </c>
      <c r="B5" s="6" t="s">
        <v>13</v>
      </c>
      <c r="C5" s="148" t="s">
        <v>14</v>
      </c>
      <c r="D5" s="149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41" t="s">
        <v>16</v>
      </c>
      <c r="R5" s="142"/>
      <c r="S5" s="141" t="s">
        <v>17</v>
      </c>
      <c r="T5" s="150"/>
    </row>
    <row r="6" spans="1:20" s="7" customFormat="1" ht="29.25" customHeight="1">
      <c r="A6" s="8" t="s">
        <v>18</v>
      </c>
      <c r="B6" s="9" t="s">
        <v>19</v>
      </c>
      <c r="C6" s="146" t="s">
        <v>20</v>
      </c>
      <c r="D6" s="147"/>
      <c r="E6" s="141" t="s">
        <v>21</v>
      </c>
      <c r="F6" s="142"/>
      <c r="G6" s="141" t="s">
        <v>22</v>
      </c>
      <c r="H6" s="142"/>
      <c r="I6" s="141" t="s">
        <v>23</v>
      </c>
      <c r="J6" s="142"/>
      <c r="K6" s="141" t="s">
        <v>24</v>
      </c>
      <c r="L6" s="142"/>
      <c r="M6" s="141" t="s">
        <v>25</v>
      </c>
      <c r="N6" s="142"/>
      <c r="O6" s="141" t="s">
        <v>26</v>
      </c>
      <c r="P6" s="142"/>
      <c r="Q6" s="143" t="s">
        <v>27</v>
      </c>
      <c r="R6" s="144"/>
      <c r="S6" s="143" t="s">
        <v>28</v>
      </c>
      <c r="T6" s="145"/>
    </row>
    <row r="7" spans="1:20" s="7" customFormat="1" ht="29.25" customHeight="1" thickBot="1">
      <c r="A7" s="8" t="s">
        <v>29</v>
      </c>
      <c r="B7" s="9" t="s">
        <v>29</v>
      </c>
      <c r="C7" s="139" t="s">
        <v>30</v>
      </c>
      <c r="D7" s="140"/>
      <c r="E7" s="136" t="s">
        <v>31</v>
      </c>
      <c r="F7" s="137"/>
      <c r="G7" s="136" t="s">
        <v>32</v>
      </c>
      <c r="H7" s="137"/>
      <c r="I7" s="136" t="s">
        <v>33</v>
      </c>
      <c r="J7" s="137"/>
      <c r="K7" s="136" t="s">
        <v>34</v>
      </c>
      <c r="L7" s="137"/>
      <c r="M7" s="136" t="s">
        <v>35</v>
      </c>
      <c r="N7" s="137"/>
      <c r="O7" s="136" t="s">
        <v>36</v>
      </c>
      <c r="P7" s="137"/>
      <c r="Q7" s="136" t="s">
        <v>37</v>
      </c>
      <c r="R7" s="137"/>
      <c r="S7" s="136" t="s">
        <v>36</v>
      </c>
      <c r="T7" s="138"/>
    </row>
    <row r="8" spans="1:20" s="7" customFormat="1" ht="21.75" customHeight="1" thickBot="1">
      <c r="A8" s="10"/>
      <c r="B8" s="11"/>
      <c r="C8" s="22" t="s">
        <v>38</v>
      </c>
      <c r="D8" s="23" t="s">
        <v>39</v>
      </c>
      <c r="E8" s="24" t="s">
        <v>38</v>
      </c>
      <c r="F8" s="25" t="s">
        <v>39</v>
      </c>
      <c r="G8" s="26" t="s">
        <v>38</v>
      </c>
      <c r="H8" s="25" t="s">
        <v>39</v>
      </c>
      <c r="I8" s="26" t="s">
        <v>38</v>
      </c>
      <c r="J8" s="25" t="s">
        <v>39</v>
      </c>
      <c r="K8" s="27" t="s">
        <v>38</v>
      </c>
      <c r="L8" s="28" t="s">
        <v>39</v>
      </c>
      <c r="M8" s="27" t="s">
        <v>38</v>
      </c>
      <c r="N8" s="28" t="s">
        <v>39</v>
      </c>
      <c r="O8" s="27" t="s">
        <v>38</v>
      </c>
      <c r="P8" s="29" t="s">
        <v>39</v>
      </c>
      <c r="Q8" s="30" t="s">
        <v>38</v>
      </c>
      <c r="R8" s="25" t="s">
        <v>39</v>
      </c>
      <c r="S8" s="27" t="s">
        <v>38</v>
      </c>
      <c r="T8" s="31" t="s">
        <v>39</v>
      </c>
    </row>
    <row r="9" spans="1:20" ht="24" thickTop="1">
      <c r="A9" s="32">
        <v>1101010101</v>
      </c>
      <c r="B9" s="33" t="s">
        <v>40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2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E10+G10+I10+K10+M10-L10-J10-H10-F10-N10+O10-P10</f>
        <v>0</v>
      </c>
      <c r="R10" s="45">
        <f aca="true" t="shared" si="3" ref="R10:R73">F10+H10+J10+L10+N10-M10-K10-I10-G10-E10+P10-O10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42</v>
      </c>
      <c r="C11" s="51">
        <v>60000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60000</v>
      </c>
      <c r="T11" s="49"/>
    </row>
    <row r="12" spans="1:20" ht="23.25">
      <c r="A12" s="32">
        <v>1101010106</v>
      </c>
      <c r="B12" s="33" t="s">
        <v>43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44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45</v>
      </c>
      <c r="C14" s="51">
        <v>55007.79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2"/>
        <v>0</v>
      </c>
      <c r="R14" s="45">
        <f t="shared" si="3"/>
        <v>0</v>
      </c>
      <c r="S14" s="46">
        <f t="shared" si="0"/>
        <v>55007.79</v>
      </c>
      <c r="T14" s="49"/>
    </row>
    <row r="15" spans="1:20" ht="23.25">
      <c r="A15" s="32">
        <v>1101020509</v>
      </c>
      <c r="B15" s="33" t="s">
        <v>46</v>
      </c>
      <c r="C15" s="51"/>
      <c r="D15" s="43">
        <v>4600</v>
      </c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/>
      <c r="T15" s="49">
        <f t="shared" si="1"/>
        <v>4600</v>
      </c>
    </row>
    <row r="16" spans="1:20" ht="23.25">
      <c r="A16" s="32">
        <v>1101020601</v>
      </c>
      <c r="B16" s="33" t="s">
        <v>47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>
        <f t="shared" si="0"/>
        <v>0</v>
      </c>
      <c r="T16" s="49">
        <f t="shared" si="1"/>
        <v>0</v>
      </c>
    </row>
    <row r="17" spans="1:20" ht="23.25">
      <c r="A17" s="32">
        <v>1101020602</v>
      </c>
      <c r="B17" s="33" t="s">
        <v>48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49</v>
      </c>
      <c r="C18" s="51">
        <v>55440</v>
      </c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>
        <f t="shared" si="0"/>
        <v>55440</v>
      </c>
      <c r="T18" s="49"/>
    </row>
    <row r="19" spans="1:20" ht="23.25">
      <c r="A19" s="32">
        <v>1101020604</v>
      </c>
      <c r="B19" s="33" t="s">
        <v>50</v>
      </c>
      <c r="C19" s="51"/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0</v>
      </c>
      <c r="T19" s="49">
        <f t="shared" si="1"/>
        <v>0</v>
      </c>
    </row>
    <row r="20" spans="1:20" ht="23.25">
      <c r="A20" s="32">
        <v>1101020701</v>
      </c>
      <c r="B20" s="33" t="s">
        <v>51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52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53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0</v>
      </c>
      <c r="T22" s="49">
        <f t="shared" si="1"/>
        <v>0</v>
      </c>
    </row>
    <row r="23" spans="1:20" ht="23.25">
      <c r="A23" s="32">
        <v>1101030102</v>
      </c>
      <c r="B23" s="33" t="s">
        <v>54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2"/>
        <v>0</v>
      </c>
      <c r="R23" s="45">
        <f t="shared" si="3"/>
        <v>0</v>
      </c>
      <c r="S23" s="46">
        <f t="shared" si="0"/>
        <v>0</v>
      </c>
      <c r="T23" s="49">
        <f t="shared" si="1"/>
        <v>0</v>
      </c>
    </row>
    <row r="24" spans="1:20" ht="23.25">
      <c r="A24" s="32">
        <v>1101030199</v>
      </c>
      <c r="B24" s="33" t="s">
        <v>55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0</v>
      </c>
      <c r="T24" s="49">
        <f t="shared" si="1"/>
        <v>0</v>
      </c>
    </row>
    <row r="25" spans="1:20" ht="23.25">
      <c r="A25" s="32">
        <v>1102010101</v>
      </c>
      <c r="B25" s="33" t="s">
        <v>56</v>
      </c>
      <c r="C25" s="51">
        <v>4603135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>
        <f t="shared" si="3"/>
        <v>0</v>
      </c>
      <c r="S25" s="46">
        <f t="shared" si="0"/>
        <v>4603135</v>
      </c>
      <c r="T25" s="49"/>
    </row>
    <row r="26" spans="1:20" ht="23.25">
      <c r="A26" s="32">
        <v>1102010102</v>
      </c>
      <c r="B26" s="33" t="s">
        <v>57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>
        <f t="shared" si="1"/>
        <v>0</v>
      </c>
    </row>
    <row r="27" spans="1:20" ht="23.25">
      <c r="A27" s="32">
        <v>1102010197</v>
      </c>
      <c r="B27" s="33" t="s">
        <v>58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59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60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61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62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0</v>
      </c>
      <c r="T31" s="49">
        <f t="shared" si="1"/>
        <v>0</v>
      </c>
    </row>
    <row r="32" spans="1:20" ht="23.25">
      <c r="A32" s="32">
        <v>1102050107</v>
      </c>
      <c r="B32" s="33" t="s">
        <v>63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64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65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66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67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68</v>
      </c>
      <c r="C37" s="51">
        <v>12840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12840</v>
      </c>
      <c r="T37" s="49"/>
    </row>
    <row r="38" spans="1:20" ht="23.25">
      <c r="A38" s="32">
        <v>1102050125</v>
      </c>
      <c r="B38" s="33" t="s">
        <v>69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70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71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72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73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74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75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76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77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78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79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80</v>
      </c>
      <c r="C49" s="51">
        <v>2241000</v>
      </c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2241000</v>
      </c>
      <c r="T49" s="49"/>
    </row>
    <row r="50" spans="1:20" ht="23.25">
      <c r="A50" s="32">
        <v>1106010103</v>
      </c>
      <c r="B50" s="33" t="s">
        <v>81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82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83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84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85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86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87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88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89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90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91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92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0</v>
      </c>
      <c r="T61" s="49">
        <f t="shared" si="1"/>
        <v>0</v>
      </c>
    </row>
    <row r="62" spans="1:20" ht="23.25">
      <c r="A62" s="32">
        <v>1205010102</v>
      </c>
      <c r="B62" s="33" t="s">
        <v>93</v>
      </c>
      <c r="C62" s="51">
        <v>10373404.88</v>
      </c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10373404.88</v>
      </c>
      <c r="T62" s="49"/>
    </row>
    <row r="63" spans="1:20" ht="23.25">
      <c r="A63" s="32">
        <v>1205010103</v>
      </c>
      <c r="B63" s="33" t="s">
        <v>94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>
        <f t="shared" si="0"/>
        <v>0</v>
      </c>
      <c r="T63" s="49">
        <f t="shared" si="1"/>
        <v>0</v>
      </c>
    </row>
    <row r="64" spans="1:20" ht="23.25">
      <c r="A64" s="32">
        <v>1205020101</v>
      </c>
      <c r="B64" s="33" t="s">
        <v>95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0</v>
      </c>
      <c r="T64" s="49">
        <f t="shared" si="1"/>
        <v>0</v>
      </c>
    </row>
    <row r="65" spans="1:20" ht="23.25">
      <c r="A65" s="32">
        <v>1205020102</v>
      </c>
      <c r="B65" s="33" t="s">
        <v>96</v>
      </c>
      <c r="C65" s="51">
        <v>9083150</v>
      </c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9083150</v>
      </c>
      <c r="T65" s="49"/>
    </row>
    <row r="66" spans="1:20" ht="23.25">
      <c r="A66" s="32">
        <v>1205020103</v>
      </c>
      <c r="B66" s="33" t="s">
        <v>97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>
        <f t="shared" si="0"/>
        <v>0</v>
      </c>
      <c r="T66" s="49">
        <f t="shared" si="1"/>
        <v>0</v>
      </c>
    </row>
    <row r="67" spans="1:20" ht="23.25">
      <c r="A67" s="32">
        <v>1205020104</v>
      </c>
      <c r="B67" s="33" t="s">
        <v>98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0</v>
      </c>
      <c r="T67" s="49">
        <f t="shared" si="1"/>
        <v>0</v>
      </c>
    </row>
    <row r="68" spans="1:20" ht="23.25">
      <c r="A68" s="32">
        <v>1205020105</v>
      </c>
      <c r="B68" s="33" t="s">
        <v>99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100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>
        <f t="shared" si="0"/>
        <v>0</v>
      </c>
      <c r="T69" s="49">
        <f t="shared" si="1"/>
        <v>0</v>
      </c>
    </row>
    <row r="70" spans="1:20" ht="23.25">
      <c r="A70" s="32">
        <v>1205030101</v>
      </c>
      <c r="B70" s="33" t="s">
        <v>101</v>
      </c>
      <c r="C70" s="51"/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0</v>
      </c>
      <c r="T70" s="49">
        <f t="shared" si="1"/>
        <v>0</v>
      </c>
    </row>
    <row r="71" spans="1:20" ht="23.25">
      <c r="A71" s="32">
        <v>1205030102</v>
      </c>
      <c r="B71" s="33" t="s">
        <v>102</v>
      </c>
      <c r="C71" s="51">
        <v>33792808</v>
      </c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33792808</v>
      </c>
      <c r="T71" s="49"/>
    </row>
    <row r="72" spans="1:20" ht="23.25">
      <c r="A72" s="32">
        <v>1205030103</v>
      </c>
      <c r="B72" s="33" t="s">
        <v>103</v>
      </c>
      <c r="C72" s="51"/>
      <c r="D72" s="43"/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>
        <f t="shared" si="0"/>
        <v>0</v>
      </c>
      <c r="T72" s="49">
        <f t="shared" si="1"/>
        <v>0</v>
      </c>
    </row>
    <row r="73" spans="1:20" ht="23.25">
      <c r="A73" s="32">
        <v>1205030107</v>
      </c>
      <c r="B73" s="33" t="s">
        <v>104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E74+G74+I74+K74+M74-L74-J74-H74-F74-N74+O74-P74</f>
        <v>0</v>
      </c>
      <c r="R74" s="45">
        <f aca="true" t="shared" si="7" ref="R74:R137">F74+H74+J74+L74+N74-M74-K74-I74-G74-E74+P74-O74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106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107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108</v>
      </c>
      <c r="C77" s="51"/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0</v>
      </c>
      <c r="T77" s="49">
        <f t="shared" si="5"/>
        <v>0</v>
      </c>
    </row>
    <row r="78" spans="1:20" ht="23.25">
      <c r="A78" s="32">
        <v>1205040102</v>
      </c>
      <c r="B78" s="33" t="s">
        <v>109</v>
      </c>
      <c r="C78" s="51">
        <v>74030139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74030139</v>
      </c>
      <c r="T78" s="49"/>
    </row>
    <row r="79" spans="1:20" ht="23.25">
      <c r="A79" s="32">
        <v>1205040103</v>
      </c>
      <c r="B79" s="33" t="s">
        <v>110</v>
      </c>
      <c r="C79" s="51"/>
      <c r="D79" s="43"/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>
        <f t="shared" si="4"/>
        <v>0</v>
      </c>
      <c r="T79" s="49">
        <f t="shared" si="5"/>
        <v>0</v>
      </c>
    </row>
    <row r="80" spans="1:20" ht="23.25">
      <c r="A80" s="32">
        <v>1205040106</v>
      </c>
      <c r="B80" s="33" t="s">
        <v>111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112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113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114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115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116</v>
      </c>
      <c r="C85" s="51"/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0</v>
      </c>
      <c r="T85" s="49">
        <f t="shared" si="5"/>
        <v>0</v>
      </c>
    </row>
    <row r="86" spans="1:20" ht="23.25">
      <c r="A86" s="32">
        <v>1205060102</v>
      </c>
      <c r="B86" s="33" t="s">
        <v>117</v>
      </c>
      <c r="C86" s="51"/>
      <c r="D86" s="43"/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>
        <f t="shared" si="4"/>
        <v>0</v>
      </c>
      <c r="T86" s="49">
        <f t="shared" si="5"/>
        <v>0</v>
      </c>
    </row>
    <row r="87" spans="1:20" ht="23.25">
      <c r="A87" s="32">
        <v>1206010101</v>
      </c>
      <c r="B87" s="33" t="s">
        <v>118</v>
      </c>
      <c r="C87" s="51">
        <v>10700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10700</v>
      </c>
      <c r="T87" s="49"/>
    </row>
    <row r="88" spans="1:20" ht="23.25">
      <c r="A88" s="32">
        <v>1206010102</v>
      </c>
      <c r="B88" s="33" t="s">
        <v>119</v>
      </c>
      <c r="C88" s="51">
        <v>1818196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1818196</v>
      </c>
      <c r="T88" s="49"/>
    </row>
    <row r="89" spans="1:20" ht="23.25">
      <c r="A89" s="32">
        <v>1206010103</v>
      </c>
      <c r="B89" s="33" t="s">
        <v>120</v>
      </c>
      <c r="C89" s="51"/>
      <c r="D89" s="43">
        <v>6675.82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6675.82</v>
      </c>
    </row>
    <row r="90" spans="1:20" ht="23.25">
      <c r="A90" s="32">
        <v>1206010105</v>
      </c>
      <c r="B90" s="33" t="s">
        <v>121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122</v>
      </c>
      <c r="C91" s="51">
        <v>4532000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4532000</v>
      </c>
      <c r="T91" s="49"/>
    </row>
    <row r="92" spans="1:20" ht="23.25">
      <c r="A92" s="32">
        <v>1206020102</v>
      </c>
      <c r="B92" s="33" t="s">
        <v>123</v>
      </c>
      <c r="C92" s="51">
        <v>1183000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1183000</v>
      </c>
      <c r="T92" s="49"/>
    </row>
    <row r="93" spans="1:20" ht="23.25">
      <c r="A93" s="32">
        <v>1206020103</v>
      </c>
      <c r="B93" s="33" t="s">
        <v>124</v>
      </c>
      <c r="C93" s="51"/>
      <c r="D93" s="43">
        <v>2910187.55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2910187.55</v>
      </c>
    </row>
    <row r="94" spans="1:20" ht="23.25">
      <c r="A94" s="32">
        <v>1206030101</v>
      </c>
      <c r="B94" s="33" t="s">
        <v>125</v>
      </c>
      <c r="C94" s="51"/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0</v>
      </c>
      <c r="T94" s="49">
        <f t="shared" si="5"/>
        <v>0</v>
      </c>
    </row>
    <row r="95" spans="1:20" ht="23.25">
      <c r="A95" s="32">
        <v>1206030102</v>
      </c>
      <c r="B95" s="33" t="s">
        <v>126</v>
      </c>
      <c r="C95" s="51">
        <v>492916.4</v>
      </c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492916.4</v>
      </c>
      <c r="T95" s="49"/>
    </row>
    <row r="96" spans="1:20" ht="23.25">
      <c r="A96" s="32">
        <v>1206030103</v>
      </c>
      <c r="B96" s="33" t="s">
        <v>127</v>
      </c>
      <c r="C96" s="51"/>
      <c r="D96" s="43"/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>
        <f t="shared" si="4"/>
        <v>0</v>
      </c>
      <c r="T96" s="49">
        <f t="shared" si="5"/>
        <v>0</v>
      </c>
    </row>
    <row r="97" spans="1:20" ht="23.25">
      <c r="A97" s="32">
        <v>1206040101</v>
      </c>
      <c r="B97" s="33" t="s">
        <v>128</v>
      </c>
      <c r="C97" s="51"/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0</v>
      </c>
      <c r="T97" s="49">
        <f t="shared" si="5"/>
        <v>0</v>
      </c>
    </row>
    <row r="98" spans="1:20" ht="23.25">
      <c r="A98" s="32">
        <v>1206040102</v>
      </c>
      <c r="B98" s="33" t="s">
        <v>129</v>
      </c>
      <c r="C98" s="51">
        <v>1060068</v>
      </c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1060068</v>
      </c>
      <c r="T98" s="49"/>
    </row>
    <row r="99" spans="1:20" ht="23.25">
      <c r="A99" s="32">
        <v>1206040103</v>
      </c>
      <c r="B99" s="33" t="s">
        <v>130</v>
      </c>
      <c r="C99" s="51"/>
      <c r="D99" s="43"/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>
        <f t="shared" si="4"/>
        <v>0</v>
      </c>
      <c r="T99" s="49">
        <f t="shared" si="5"/>
        <v>0</v>
      </c>
    </row>
    <row r="100" spans="1:20" ht="23.25">
      <c r="A100" s="32">
        <v>1206050101</v>
      </c>
      <c r="B100" s="33" t="s">
        <v>131</v>
      </c>
      <c r="C100" s="51"/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0</v>
      </c>
      <c r="T100" s="49">
        <f t="shared" si="5"/>
        <v>0</v>
      </c>
    </row>
    <row r="101" spans="1:20" ht="23.25">
      <c r="A101" s="32">
        <v>1206050102</v>
      </c>
      <c r="B101" s="33" t="s">
        <v>132</v>
      </c>
      <c r="C101" s="51">
        <v>269000</v>
      </c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269000</v>
      </c>
      <c r="T101" s="49"/>
    </row>
    <row r="102" spans="1:20" ht="23.25">
      <c r="A102" s="32">
        <v>1206050103</v>
      </c>
      <c r="B102" s="33" t="s">
        <v>133</v>
      </c>
      <c r="C102" s="51"/>
      <c r="D102" s="43"/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>
        <f t="shared" si="4"/>
        <v>0</v>
      </c>
      <c r="T102" s="49">
        <f t="shared" si="5"/>
        <v>0</v>
      </c>
    </row>
    <row r="103" spans="1:20" ht="23.25">
      <c r="A103" s="32">
        <v>1206060101</v>
      </c>
      <c r="B103" s="33" t="s">
        <v>134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135</v>
      </c>
      <c r="C104" s="51">
        <v>10000</v>
      </c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10000</v>
      </c>
      <c r="T104" s="49"/>
    </row>
    <row r="105" spans="1:20" ht="23.25">
      <c r="A105" s="32">
        <v>1206060103</v>
      </c>
      <c r="B105" s="33" t="s">
        <v>136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137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0</v>
      </c>
      <c r="T106" s="49">
        <f t="shared" si="5"/>
        <v>0</v>
      </c>
    </row>
    <row r="107" spans="1:20" ht="23.25">
      <c r="A107" s="32">
        <v>1206070102</v>
      </c>
      <c r="B107" s="33" t="s">
        <v>138</v>
      </c>
      <c r="C107" s="51">
        <v>112780</v>
      </c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112780</v>
      </c>
      <c r="T107" s="49"/>
    </row>
    <row r="108" spans="1:20" ht="23.25">
      <c r="A108" s="32">
        <v>1206070103</v>
      </c>
      <c r="B108" s="33" t="s">
        <v>139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>
        <f t="shared" si="4"/>
        <v>0</v>
      </c>
      <c r="T108" s="49">
        <f t="shared" si="5"/>
        <v>0</v>
      </c>
    </row>
    <row r="109" spans="1:20" ht="23.25">
      <c r="A109" s="32">
        <v>1206080101</v>
      </c>
      <c r="B109" s="33" t="s">
        <v>140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0</v>
      </c>
      <c r="T109" s="49">
        <f t="shared" si="5"/>
        <v>0</v>
      </c>
    </row>
    <row r="110" spans="1:20" ht="23.25">
      <c r="A110" s="32">
        <v>1206080102</v>
      </c>
      <c r="B110" s="33" t="s">
        <v>141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142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>
        <f t="shared" si="4"/>
        <v>0</v>
      </c>
      <c r="T111" s="49">
        <f t="shared" si="5"/>
        <v>0</v>
      </c>
    </row>
    <row r="112" spans="1:20" ht="23.25">
      <c r="A112" s="32">
        <v>1206090101</v>
      </c>
      <c r="B112" s="33" t="s">
        <v>143</v>
      </c>
      <c r="C112" s="51"/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0</v>
      </c>
      <c r="T112" s="49">
        <f t="shared" si="5"/>
        <v>0</v>
      </c>
    </row>
    <row r="113" spans="1:20" ht="23.25">
      <c r="A113" s="32">
        <v>1206090102</v>
      </c>
      <c r="B113" s="33" t="s">
        <v>144</v>
      </c>
      <c r="C113" s="51">
        <v>4457000</v>
      </c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4457000</v>
      </c>
      <c r="T113" s="49"/>
    </row>
    <row r="114" spans="1:20" ht="23.25">
      <c r="A114" s="32">
        <v>1206090103</v>
      </c>
      <c r="B114" s="33" t="s">
        <v>145</v>
      </c>
      <c r="C114" s="51"/>
      <c r="D114" s="43"/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>
        <f t="shared" si="4"/>
        <v>0</v>
      </c>
      <c r="T114" s="49">
        <f t="shared" si="5"/>
        <v>0</v>
      </c>
    </row>
    <row r="115" spans="1:20" ht="23.25">
      <c r="A115" s="32">
        <v>1206100101</v>
      </c>
      <c r="B115" s="33" t="s">
        <v>146</v>
      </c>
      <c r="C115" s="51">
        <v>68256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68256</v>
      </c>
      <c r="T115" s="49"/>
    </row>
    <row r="116" spans="1:20" ht="23.25">
      <c r="A116" s="32">
        <v>1206100102</v>
      </c>
      <c r="B116" s="33" t="s">
        <v>147</v>
      </c>
      <c r="C116" s="51">
        <v>15504315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15504315</v>
      </c>
      <c r="T116" s="49"/>
    </row>
    <row r="117" spans="1:20" ht="23.25">
      <c r="A117" s="32">
        <v>1206100103</v>
      </c>
      <c r="B117" s="33" t="s">
        <v>148</v>
      </c>
      <c r="C117" s="51"/>
      <c r="D117" s="43">
        <v>58112.53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58112.53</v>
      </c>
    </row>
    <row r="118" spans="1:20" ht="23.25">
      <c r="A118" s="32">
        <v>1206110101</v>
      </c>
      <c r="B118" s="33" t="s">
        <v>149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0</v>
      </c>
      <c r="T118" s="49">
        <f t="shared" si="5"/>
        <v>0</v>
      </c>
    </row>
    <row r="119" spans="1:20" ht="23.25">
      <c r="A119" s="32">
        <v>1206110102</v>
      </c>
      <c r="B119" s="33" t="s">
        <v>150</v>
      </c>
      <c r="C119" s="51">
        <v>410000</v>
      </c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410000</v>
      </c>
      <c r="T119" s="49"/>
    </row>
    <row r="120" spans="1:20" ht="23.25">
      <c r="A120" s="32">
        <v>1206110103</v>
      </c>
      <c r="B120" s="33" t="s">
        <v>151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>
        <f t="shared" si="4"/>
        <v>0</v>
      </c>
      <c r="T120" s="49">
        <f t="shared" si="5"/>
        <v>0</v>
      </c>
    </row>
    <row r="121" spans="1:20" ht="23.25">
      <c r="A121" s="32">
        <v>1206120101</v>
      </c>
      <c r="B121" s="33" t="s">
        <v>152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0</v>
      </c>
      <c r="T121" s="49">
        <f t="shared" si="5"/>
        <v>0</v>
      </c>
    </row>
    <row r="122" spans="1:20" ht="23.25">
      <c r="A122" s="32">
        <v>1206120102</v>
      </c>
      <c r="B122" s="33" t="s">
        <v>153</v>
      </c>
      <c r="C122" s="51"/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0</v>
      </c>
      <c r="T122" s="49">
        <f t="shared" si="5"/>
        <v>0</v>
      </c>
    </row>
    <row r="123" spans="1:20" ht="23.25">
      <c r="A123" s="32">
        <v>1206120103</v>
      </c>
      <c r="B123" s="33" t="s">
        <v>154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>
        <f t="shared" si="4"/>
        <v>0</v>
      </c>
      <c r="T123" s="49">
        <f t="shared" si="5"/>
        <v>0</v>
      </c>
    </row>
    <row r="124" spans="1:20" ht="23.25">
      <c r="A124" s="32">
        <v>1206130101</v>
      </c>
      <c r="B124" s="33" t="s">
        <v>155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156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157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158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159</v>
      </c>
      <c r="C128" s="51">
        <v>200000</v>
      </c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200000</v>
      </c>
      <c r="T128" s="49"/>
    </row>
    <row r="129" spans="1:20" ht="23.25">
      <c r="A129" s="32">
        <v>1206140103</v>
      </c>
      <c r="B129" s="33" t="s">
        <v>160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161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162</v>
      </c>
      <c r="C131" s="51">
        <v>1078000</v>
      </c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1078000</v>
      </c>
      <c r="T131" s="49"/>
    </row>
    <row r="132" spans="1:20" ht="23.25">
      <c r="A132" s="32">
        <v>1206150103</v>
      </c>
      <c r="B132" s="33" t="s">
        <v>163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164</v>
      </c>
      <c r="C133" s="51"/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0</v>
      </c>
      <c r="T133" s="49">
        <f t="shared" si="5"/>
        <v>0</v>
      </c>
    </row>
    <row r="134" spans="1:20" ht="23.25">
      <c r="A134" s="32">
        <v>1206160102</v>
      </c>
      <c r="B134" s="33" t="s">
        <v>165</v>
      </c>
      <c r="C134" s="51">
        <v>1819707</v>
      </c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1819707</v>
      </c>
      <c r="T134" s="49"/>
    </row>
    <row r="135" spans="1:20" ht="23.25">
      <c r="A135" s="32">
        <v>1206160103</v>
      </c>
      <c r="B135" s="33" t="s">
        <v>166</v>
      </c>
      <c r="C135" s="51"/>
      <c r="D135" s="43"/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>
        <f t="shared" si="4"/>
        <v>0</v>
      </c>
      <c r="T135" s="49">
        <f t="shared" si="5"/>
        <v>0</v>
      </c>
    </row>
    <row r="136" spans="1:20" ht="23.25">
      <c r="A136" s="32">
        <v>1206170101</v>
      </c>
      <c r="B136" s="33" t="s">
        <v>167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168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1"/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2">E138+G138+I138+K138+M138-L138-J138-H138-F138-N138+O138-P138</f>
        <v>0</v>
      </c>
      <c r="R138" s="45">
        <f aca="true" t="shared" si="11" ref="R138:R202">F138+H138+J138+L138+N138-M138-K138-I138-G138-E138+P138-O138</f>
        <v>0</v>
      </c>
      <c r="S138" s="46">
        <f t="shared" si="8"/>
        <v>0</v>
      </c>
      <c r="T138" s="49">
        <f t="shared" si="9"/>
        <v>0</v>
      </c>
    </row>
    <row r="139" spans="1:20" ht="23.25">
      <c r="A139" s="32">
        <v>1206180102</v>
      </c>
      <c r="B139" s="33" t="s">
        <v>170</v>
      </c>
      <c r="C139" s="51"/>
      <c r="D139" s="43"/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/>
      <c r="T139" s="49">
        <f t="shared" si="9"/>
        <v>0</v>
      </c>
    </row>
    <row r="140" spans="1:20" ht="23.25">
      <c r="A140" s="32">
        <v>1207010101</v>
      </c>
      <c r="B140" s="33" t="s">
        <v>171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172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173</v>
      </c>
      <c r="C142" s="51"/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0</v>
      </c>
      <c r="T142" s="49">
        <f t="shared" si="9"/>
        <v>0</v>
      </c>
    </row>
    <row r="143" spans="1:20" ht="23.25">
      <c r="A143" s="32">
        <v>1208010102</v>
      </c>
      <c r="B143" s="33" t="s">
        <v>174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175</v>
      </c>
      <c r="C144" s="51"/>
      <c r="D144" s="43"/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>
        <f t="shared" si="8"/>
        <v>0</v>
      </c>
      <c r="T144" s="49">
        <f t="shared" si="9"/>
        <v>0</v>
      </c>
    </row>
    <row r="145" spans="1:20" ht="23.25">
      <c r="A145" s="32">
        <v>1208020101</v>
      </c>
      <c r="B145" s="33" t="s">
        <v>176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177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178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179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180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181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182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183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184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185</v>
      </c>
      <c r="C154" s="51"/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0</v>
      </c>
      <c r="T154" s="49">
        <f t="shared" si="9"/>
        <v>0</v>
      </c>
    </row>
    <row r="155" spans="1:20" ht="23.25">
      <c r="A155" s="32">
        <v>1208050102</v>
      </c>
      <c r="B155" s="33" t="s">
        <v>186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187</v>
      </c>
      <c r="C156" s="51"/>
      <c r="D156" s="43"/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>
        <f t="shared" si="8"/>
        <v>0</v>
      </c>
      <c r="T156" s="49">
        <f t="shared" si="9"/>
        <v>0</v>
      </c>
    </row>
    <row r="157" spans="1:22" ht="23.25">
      <c r="A157" s="32">
        <v>1208060101</v>
      </c>
      <c r="B157" s="33" t="s">
        <v>188</v>
      </c>
      <c r="C157" s="51"/>
      <c r="D157" s="43"/>
      <c r="E157" s="44"/>
      <c r="F157" s="45"/>
      <c r="G157" s="46"/>
      <c r="H157" s="47"/>
      <c r="I157" s="44"/>
      <c r="J157" s="45"/>
      <c r="K157" s="46"/>
      <c r="L157" s="45"/>
      <c r="M157" s="46"/>
      <c r="N157" s="45"/>
      <c r="O157" s="46"/>
      <c r="P157" s="47"/>
      <c r="Q157" s="48">
        <f t="shared" si="10"/>
        <v>0</v>
      </c>
      <c r="R157" s="45">
        <f t="shared" si="11"/>
        <v>0</v>
      </c>
      <c r="S157" s="46">
        <f t="shared" si="8"/>
        <v>0</v>
      </c>
      <c r="T157" s="49">
        <f t="shared" si="9"/>
        <v>0</v>
      </c>
      <c r="U157" s="55"/>
      <c r="V157" s="55"/>
    </row>
    <row r="158" spans="1:20" ht="23.25">
      <c r="A158" s="32">
        <v>1208060102</v>
      </c>
      <c r="B158" s="33" t="s">
        <v>189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190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191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192</v>
      </c>
      <c r="C161" s="51"/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0</v>
      </c>
      <c r="T161" s="49">
        <f t="shared" si="9"/>
        <v>0</v>
      </c>
    </row>
    <row r="162" spans="1:20" ht="23.25">
      <c r="A162" s="32">
        <v>1209010102</v>
      </c>
      <c r="B162" s="33" t="s">
        <v>193</v>
      </c>
      <c r="C162" s="51">
        <v>186700</v>
      </c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186700</v>
      </c>
      <c r="T162" s="49"/>
    </row>
    <row r="163" spans="1:20" ht="23.25">
      <c r="A163" s="32">
        <v>1209010103</v>
      </c>
      <c r="B163" s="33" t="s">
        <v>194</v>
      </c>
      <c r="C163" s="51"/>
      <c r="D163" s="43"/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>
        <f t="shared" si="8"/>
        <v>0</v>
      </c>
      <c r="T163" s="49">
        <f t="shared" si="9"/>
        <v>0</v>
      </c>
    </row>
    <row r="164" spans="1:20" ht="23.25">
      <c r="A164" s="32">
        <v>1209010104</v>
      </c>
      <c r="B164" s="33" t="s">
        <v>195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196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197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198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199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200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201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202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203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204</v>
      </c>
      <c r="C173" s="51">
        <v>129000</v>
      </c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129000</v>
      </c>
      <c r="T173" s="49"/>
    </row>
    <row r="174" spans="1:20" ht="23.25">
      <c r="A174" s="32">
        <v>1210040102</v>
      </c>
      <c r="B174" s="33" t="s">
        <v>205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206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207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208</v>
      </c>
      <c r="C177" s="51">
        <v>8950000</v>
      </c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8950000</v>
      </c>
      <c r="T177" s="49"/>
    </row>
    <row r="178" spans="1:20" ht="23.25">
      <c r="A178" s="32">
        <v>1211010102</v>
      </c>
      <c r="B178" s="33" t="s">
        <v>209</v>
      </c>
      <c r="C178" s="51">
        <v>309761051.38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309761051.38</v>
      </c>
      <c r="T178" s="49"/>
    </row>
    <row r="179" spans="1:20" ht="23.25">
      <c r="A179" s="32">
        <v>1211010103</v>
      </c>
      <c r="B179" s="33" t="s">
        <v>210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211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212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213</v>
      </c>
      <c r="C182" s="51"/>
      <c r="D182" s="43">
        <v>174750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174750</v>
      </c>
    </row>
    <row r="183" spans="1:20" ht="23.25">
      <c r="A183" s="32">
        <v>2101010103</v>
      </c>
      <c r="B183" s="33" t="s">
        <v>214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215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216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217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218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219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220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221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222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223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224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225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>
        <f t="shared" si="8"/>
        <v>0</v>
      </c>
      <c r="T194" s="49">
        <f t="shared" si="9"/>
        <v>0</v>
      </c>
    </row>
    <row r="195" spans="1:20" ht="23.25">
      <c r="A195" s="32">
        <v>2101020199</v>
      </c>
      <c r="B195" s="33" t="s">
        <v>226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227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228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229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230</v>
      </c>
      <c r="C199" s="51"/>
      <c r="D199" s="43">
        <v>191126.3</v>
      </c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/>
      <c r="T199" s="49">
        <f t="shared" si="9"/>
        <v>191126.3</v>
      </c>
    </row>
    <row r="200" spans="1:20" ht="23.25">
      <c r="A200" s="32">
        <v>2102040102</v>
      </c>
      <c r="B200" s="33" t="s">
        <v>231</v>
      </c>
      <c r="C200" s="51"/>
      <c r="D200" s="43">
        <v>12840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/>
      <c r="T200" s="49">
        <f t="shared" si="9"/>
        <v>12840</v>
      </c>
    </row>
    <row r="201" spans="1:20" ht="23.25">
      <c r="A201" s="32">
        <v>2102040103</v>
      </c>
      <c r="B201" s="33" t="s">
        <v>232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233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t="shared" si="10"/>
        <v>0</v>
      </c>
      <c r="R202" s="45">
        <f t="shared" si="11"/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234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aca="true" t="shared" si="12" ref="Q203:Q266">E203+G203+I203+K203+M203-L203-J203-H203-F203-N203+O203-P203</f>
        <v>0</v>
      </c>
      <c r="R203" s="45">
        <f aca="true" t="shared" si="13" ref="R203:R266">F203+H203+J203+L203+N203-M203-K203-I203-G203-E203+P203-O203</f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235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236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237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239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240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241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242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243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244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245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246</v>
      </c>
      <c r="C215" s="51"/>
      <c r="D215" s="43"/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>
        <f t="shared" si="14"/>
        <v>0</v>
      </c>
      <c r="T215" s="49">
        <f t="shared" si="15"/>
        <v>0</v>
      </c>
    </row>
    <row r="216" spans="1:20" ht="23.25">
      <c r="A216" s="32">
        <v>2111030101</v>
      </c>
      <c r="B216" s="33" t="s">
        <v>247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248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249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250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246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251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252</v>
      </c>
      <c r="C222" s="51"/>
      <c r="D222" s="43">
        <v>30960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30960</v>
      </c>
    </row>
    <row r="223" spans="1:20" ht="23.25">
      <c r="A223" s="32">
        <v>2116010101</v>
      </c>
      <c r="B223" s="33" t="s">
        <v>253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254</v>
      </c>
      <c r="C224" s="51"/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0</v>
      </c>
      <c r="T224" s="49">
        <f t="shared" si="15"/>
        <v>0</v>
      </c>
    </row>
    <row r="225" spans="1:20" ht="23.25">
      <c r="A225" s="32">
        <v>2201040199</v>
      </c>
      <c r="B225" s="33" t="s">
        <v>255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256</v>
      </c>
      <c r="C226" s="51"/>
      <c r="D226" s="43">
        <v>60000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60000</v>
      </c>
    </row>
    <row r="227" spans="1:20" ht="23.25">
      <c r="A227" s="32">
        <v>2208010103</v>
      </c>
      <c r="B227" s="33" t="s">
        <v>257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258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259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260</v>
      </c>
      <c r="C230" s="51"/>
      <c r="D230" s="43">
        <v>445876106.54</v>
      </c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/>
      <c r="T230" s="49">
        <f t="shared" si="15"/>
        <v>445876106.54</v>
      </c>
    </row>
    <row r="231" spans="1:20" ht="23.25">
      <c r="A231" s="32">
        <v>3102010101</v>
      </c>
      <c r="B231" s="33" t="s">
        <v>261</v>
      </c>
      <c r="C231" s="51"/>
      <c r="D231" s="43">
        <v>128250074.37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128250074.37</v>
      </c>
    </row>
    <row r="232" spans="1:20" ht="23.25">
      <c r="A232" s="32">
        <v>3102010102</v>
      </c>
      <c r="B232" s="33" t="s">
        <v>262</v>
      </c>
      <c r="C232" s="51">
        <v>95648630.95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95648630.95</v>
      </c>
      <c r="T232" s="49"/>
    </row>
    <row r="233" spans="1:20" ht="23.25">
      <c r="A233" s="32">
        <v>3105010101</v>
      </c>
      <c r="B233" s="33" t="s">
        <v>263</v>
      </c>
      <c r="C233" s="51"/>
      <c r="D233" s="43"/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>
        <f t="shared" si="14"/>
        <v>0</v>
      </c>
      <c r="T233" s="49">
        <f t="shared" si="15"/>
        <v>0</v>
      </c>
    </row>
    <row r="234" spans="1:20" ht="23.25">
      <c r="A234" s="32">
        <v>3301010102</v>
      </c>
      <c r="B234" s="33" t="s">
        <v>264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265</v>
      </c>
      <c r="C235" s="51"/>
      <c r="D235" s="43">
        <v>24047.79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24047.79</v>
      </c>
    </row>
    <row r="236" spans="1:20" ht="23.25">
      <c r="A236" s="32">
        <v>6303010101</v>
      </c>
      <c r="B236" s="33" t="s">
        <v>266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267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268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269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270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271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272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273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274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275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276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277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278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279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280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281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282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283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284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285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286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287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288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289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290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291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292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293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294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295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296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t="shared" si="12"/>
        <v>0</v>
      </c>
      <c r="R266" s="45">
        <f t="shared" si="13"/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297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aca="true" t="shared" si="16" ref="Q267:Q275">E267+G267+I267+K267+M267-L267-J267-H267-F267-N267+O267-P267</f>
        <v>0</v>
      </c>
      <c r="R267" s="45">
        <f aca="true" t="shared" si="17" ref="R267:R275">F267+H267+J267+L267+N267-M267-K267-I267-G267-E267+P267-O267</f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298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299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300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>D270+R270-Q270-C270</f>
        <v>0</v>
      </c>
    </row>
    <row r="271" spans="1:20" ht="23.25">
      <c r="A271" s="32">
        <v>6401020101</v>
      </c>
      <c r="B271" s="33" t="s">
        <v>301</v>
      </c>
      <c r="C271" s="51">
        <v>4600</v>
      </c>
      <c r="D271" s="43"/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>
        <f t="shared" si="18"/>
        <v>4600</v>
      </c>
      <c r="T271" s="49"/>
    </row>
    <row r="272" spans="1:20" ht="23.25">
      <c r="A272" s="56"/>
      <c r="B272" s="57"/>
      <c r="C272" s="65"/>
      <c r="D272" s="66"/>
      <c r="E272" s="67"/>
      <c r="F272" s="68"/>
      <c r="G272" s="69"/>
      <c r="H272" s="70"/>
      <c r="I272" s="67"/>
      <c r="J272" s="68"/>
      <c r="K272" s="69"/>
      <c r="L272" s="66"/>
      <c r="M272" s="69"/>
      <c r="N272" s="66"/>
      <c r="O272" s="69"/>
      <c r="P272" s="70"/>
      <c r="Q272" s="48">
        <f t="shared" si="16"/>
        <v>0</v>
      </c>
      <c r="R272" s="45">
        <f t="shared" si="17"/>
        <v>0</v>
      </c>
      <c r="S272" s="69">
        <f t="shared" si="18"/>
        <v>0</v>
      </c>
      <c r="T272" s="72">
        <f>D272+R272-Q272-C272</f>
        <v>0</v>
      </c>
    </row>
    <row r="273" spans="1:20" ht="23.25">
      <c r="A273" s="73"/>
      <c r="B273" s="74" t="s">
        <v>302</v>
      </c>
      <c r="C273" s="65"/>
      <c r="D273" s="66">
        <v>36783369.41</v>
      </c>
      <c r="E273" s="67"/>
      <c r="F273" s="68"/>
      <c r="G273" s="69"/>
      <c r="H273" s="70"/>
      <c r="I273" s="67"/>
      <c r="J273" s="68"/>
      <c r="K273" s="69"/>
      <c r="L273" s="66"/>
      <c r="M273" s="69"/>
      <c r="N273" s="66"/>
      <c r="O273" s="69"/>
      <c r="P273" s="70"/>
      <c r="Q273" s="48">
        <f t="shared" si="16"/>
        <v>0</v>
      </c>
      <c r="R273" s="45">
        <f t="shared" si="17"/>
        <v>0</v>
      </c>
      <c r="S273" s="69"/>
      <c r="T273" s="72">
        <f>D273+R273-Q273-C273</f>
        <v>36783369.41</v>
      </c>
    </row>
    <row r="274" spans="1:20" ht="23.25">
      <c r="A274" s="73"/>
      <c r="B274" s="74" t="s">
        <v>303</v>
      </c>
      <c r="C274" s="65">
        <v>32370004.91</v>
      </c>
      <c r="D274" s="66"/>
      <c r="E274" s="67"/>
      <c r="F274" s="68"/>
      <c r="G274" s="69"/>
      <c r="H274" s="70"/>
      <c r="I274" s="67"/>
      <c r="J274" s="68"/>
      <c r="K274" s="69"/>
      <c r="L274" s="66"/>
      <c r="M274" s="69"/>
      <c r="N274" s="66"/>
      <c r="O274" s="69"/>
      <c r="P274" s="70"/>
      <c r="Q274" s="48">
        <f t="shared" si="16"/>
        <v>0</v>
      </c>
      <c r="R274" s="45">
        <f t="shared" si="17"/>
        <v>0</v>
      </c>
      <c r="S274" s="69">
        <f t="shared" si="18"/>
        <v>32370004.91</v>
      </c>
      <c r="T274" s="72"/>
    </row>
    <row r="275" spans="1:20" ht="23.25">
      <c r="A275" s="73"/>
      <c r="B275" s="74" t="s">
        <v>304</v>
      </c>
      <c r="C275" s="65"/>
      <c r="D275" s="66"/>
      <c r="E275" s="67"/>
      <c r="F275" s="68"/>
      <c r="G275" s="69"/>
      <c r="H275" s="70"/>
      <c r="I275" s="67"/>
      <c r="J275" s="68"/>
      <c r="K275" s="69"/>
      <c r="L275" s="66"/>
      <c r="M275" s="69"/>
      <c r="N275" s="66"/>
      <c r="O275" s="69"/>
      <c r="P275" s="70"/>
      <c r="Q275" s="48">
        <f t="shared" si="16"/>
        <v>0</v>
      </c>
      <c r="R275" s="45">
        <f t="shared" si="17"/>
        <v>0</v>
      </c>
      <c r="S275" s="69">
        <f t="shared" si="18"/>
        <v>0</v>
      </c>
      <c r="T275" s="72"/>
    </row>
    <row r="276" spans="1:20" ht="21.75" thickBot="1">
      <c r="A276" s="75"/>
      <c r="B276" s="76"/>
      <c r="C276" s="85"/>
      <c r="D276" s="86"/>
      <c r="E276" s="87"/>
      <c r="F276" s="88"/>
      <c r="G276" s="87"/>
      <c r="H276" s="88"/>
      <c r="I276" s="87"/>
      <c r="J276" s="88"/>
      <c r="K276" s="89"/>
      <c r="L276" s="88"/>
      <c r="M276" s="89"/>
      <c r="N276" s="88"/>
      <c r="O276" s="89"/>
      <c r="P276" s="90"/>
      <c r="Q276" s="91"/>
      <c r="R276" s="88"/>
      <c r="S276" s="89"/>
      <c r="T276" s="92"/>
    </row>
    <row r="277" spans="1:20" s="107" customFormat="1" ht="39.75" customHeight="1" thickBot="1">
      <c r="A277" s="134" t="s">
        <v>305</v>
      </c>
      <c r="B277" s="135"/>
      <c r="C277" s="100">
        <f aca="true" t="shared" si="19" ref="C277:L277">SUM(C9:C275)</f>
        <v>614382850.3100001</v>
      </c>
      <c r="D277" s="101">
        <f t="shared" si="19"/>
        <v>614382850.31</v>
      </c>
      <c r="E277" s="102">
        <f t="shared" si="19"/>
        <v>0</v>
      </c>
      <c r="F277" s="101">
        <f t="shared" si="19"/>
        <v>0</v>
      </c>
      <c r="G277" s="102">
        <f t="shared" si="19"/>
        <v>0</v>
      </c>
      <c r="H277" s="101">
        <f t="shared" si="19"/>
        <v>0</v>
      </c>
      <c r="I277" s="102">
        <f t="shared" si="19"/>
        <v>0</v>
      </c>
      <c r="J277" s="101">
        <f t="shared" si="19"/>
        <v>0</v>
      </c>
      <c r="K277" s="103">
        <f t="shared" si="19"/>
        <v>0</v>
      </c>
      <c r="L277" s="101">
        <f t="shared" si="19"/>
        <v>0</v>
      </c>
      <c r="M277" s="103">
        <f aca="true" t="shared" si="20" ref="M277:T277">SUM(M9:M275)</f>
        <v>0</v>
      </c>
      <c r="N277" s="101">
        <f t="shared" si="20"/>
        <v>0</v>
      </c>
      <c r="O277" s="103">
        <f>SUM(O9:O275)</f>
        <v>0</v>
      </c>
      <c r="P277" s="104">
        <f>SUM(P9:P275)</f>
        <v>0</v>
      </c>
      <c r="Q277" s="105">
        <f t="shared" si="20"/>
        <v>0</v>
      </c>
      <c r="R277" s="101">
        <f t="shared" si="20"/>
        <v>0</v>
      </c>
      <c r="S277" s="103">
        <f t="shared" si="20"/>
        <v>614382850.3100001</v>
      </c>
      <c r="T277" s="106">
        <f t="shared" si="20"/>
        <v>614382850.31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/>
      <c r="O279" s="109"/>
      <c r="P279" s="109"/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A1:B1"/>
    <mergeCell ref="A2:B2"/>
    <mergeCell ref="A3:B3"/>
    <mergeCell ref="S5:T5"/>
    <mergeCell ref="C5:D5"/>
    <mergeCell ref="E5:P5"/>
    <mergeCell ref="Q5:R5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J2" sqref="J2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14" t="s">
        <v>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s="7" customFormat="1" ht="29.25" customHeight="1" thickBot="1">
      <c r="A5" s="6" t="s">
        <v>12</v>
      </c>
      <c r="B5" s="6" t="s">
        <v>13</v>
      </c>
      <c r="C5" s="116" t="s">
        <v>14</v>
      </c>
      <c r="D5" s="117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16</v>
      </c>
      <c r="R5" s="122"/>
      <c r="S5" s="121" t="s">
        <v>17</v>
      </c>
      <c r="T5" s="123"/>
    </row>
    <row r="6" spans="1:20" s="7" customFormat="1" ht="29.25" customHeight="1">
      <c r="A6" s="8" t="s">
        <v>18</v>
      </c>
      <c r="B6" s="9" t="s">
        <v>19</v>
      </c>
      <c r="C6" s="124" t="s">
        <v>20</v>
      </c>
      <c r="D6" s="125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26</v>
      </c>
      <c r="P6" s="122"/>
      <c r="Q6" s="126" t="s">
        <v>27</v>
      </c>
      <c r="R6" s="127"/>
      <c r="S6" s="126" t="s">
        <v>28</v>
      </c>
      <c r="T6" s="128"/>
    </row>
    <row r="7" spans="1:20" s="7" customFormat="1" ht="29.25" customHeight="1" thickBot="1">
      <c r="A7" s="8" t="s">
        <v>29</v>
      </c>
      <c r="B7" s="9" t="s">
        <v>29</v>
      </c>
      <c r="C7" s="129" t="s">
        <v>30</v>
      </c>
      <c r="D7" s="130"/>
      <c r="E7" s="131" t="s">
        <v>31</v>
      </c>
      <c r="F7" s="132"/>
      <c r="G7" s="131" t="s">
        <v>32</v>
      </c>
      <c r="H7" s="132"/>
      <c r="I7" s="131" t="s">
        <v>33</v>
      </c>
      <c r="J7" s="132"/>
      <c r="K7" s="131" t="s">
        <v>34</v>
      </c>
      <c r="L7" s="132"/>
      <c r="M7" s="131" t="s">
        <v>35</v>
      </c>
      <c r="N7" s="132"/>
      <c r="O7" s="131" t="s">
        <v>36</v>
      </c>
      <c r="P7" s="132"/>
      <c r="Q7" s="131" t="s">
        <v>37</v>
      </c>
      <c r="R7" s="132"/>
      <c r="S7" s="131" t="s">
        <v>36</v>
      </c>
      <c r="T7" s="133"/>
    </row>
    <row r="8" spans="1:20" s="7" customFormat="1" ht="21.75" customHeight="1" thickBot="1">
      <c r="A8" s="10"/>
      <c r="B8" s="11"/>
      <c r="C8" s="12" t="s">
        <v>38</v>
      </c>
      <c r="D8" s="13" t="s">
        <v>39</v>
      </c>
      <c r="E8" s="14" t="s">
        <v>38</v>
      </c>
      <c r="F8" s="15" t="s">
        <v>39</v>
      </c>
      <c r="G8" s="16" t="s">
        <v>38</v>
      </c>
      <c r="H8" s="15" t="s">
        <v>39</v>
      </c>
      <c r="I8" s="16" t="s">
        <v>38</v>
      </c>
      <c r="J8" s="15" t="s">
        <v>39</v>
      </c>
      <c r="K8" s="17" t="s">
        <v>38</v>
      </c>
      <c r="L8" s="18" t="s">
        <v>39</v>
      </c>
      <c r="M8" s="17" t="s">
        <v>38</v>
      </c>
      <c r="N8" s="18" t="s">
        <v>39</v>
      </c>
      <c r="O8" s="17" t="s">
        <v>38</v>
      </c>
      <c r="P8" s="19" t="s">
        <v>39</v>
      </c>
      <c r="Q8" s="20" t="s">
        <v>38</v>
      </c>
      <c r="R8" s="15" t="s">
        <v>39</v>
      </c>
      <c r="S8" s="17" t="s">
        <v>38</v>
      </c>
      <c r="T8" s="21" t="s">
        <v>39</v>
      </c>
    </row>
    <row r="9" spans="1:20" ht="24" thickTop="1">
      <c r="A9" s="32">
        <v>1101010101</v>
      </c>
      <c r="B9" s="33" t="s">
        <v>40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1">C9+Q9-D9-R9</f>
        <v>0</v>
      </c>
      <c r="T9" s="41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2" ref="Q10:Q73">E10+G10+I10+K10+M10-L10-J10-H10-F10-N10+O10-P10</f>
        <v>0</v>
      </c>
      <c r="R10" s="37">
        <f aca="true" t="shared" si="3" ref="R10:R73">F10+H10+J10+L10+N10-M10-K10-I10-G10-E10+P10-O10</f>
        <v>0</v>
      </c>
      <c r="S10" s="38">
        <f t="shared" si="0"/>
        <v>0</v>
      </c>
      <c r="T10" s="41">
        <f t="shared" si="1"/>
        <v>0</v>
      </c>
    </row>
    <row r="11" spans="1:20" ht="23.25">
      <c r="A11" s="32">
        <v>1101010104</v>
      </c>
      <c r="B11" s="33" t="s">
        <v>42</v>
      </c>
      <c r="C11" s="50">
        <v>70000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2"/>
        <v>0</v>
      </c>
      <c r="R11" s="37">
        <f t="shared" si="3"/>
        <v>0</v>
      </c>
      <c r="S11" s="38">
        <f t="shared" si="0"/>
        <v>70000</v>
      </c>
      <c r="T11" s="41"/>
    </row>
    <row r="12" spans="1:20" ht="23.25">
      <c r="A12" s="32">
        <v>1101010106</v>
      </c>
      <c r="B12" s="33" t="s">
        <v>43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2"/>
        <v>0</v>
      </c>
      <c r="R12" s="37">
        <f t="shared" si="3"/>
        <v>0</v>
      </c>
      <c r="S12" s="38">
        <f t="shared" si="0"/>
        <v>0</v>
      </c>
      <c r="T12" s="41">
        <f t="shared" si="1"/>
        <v>0</v>
      </c>
    </row>
    <row r="13" spans="1:20" ht="23.25">
      <c r="A13" s="32">
        <v>1101010112</v>
      </c>
      <c r="B13" s="33" t="s">
        <v>44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2"/>
        <v>0</v>
      </c>
      <c r="R13" s="37">
        <f t="shared" si="3"/>
        <v>0</v>
      </c>
      <c r="S13" s="38">
        <f t="shared" si="0"/>
        <v>0</v>
      </c>
      <c r="T13" s="41">
        <f t="shared" si="1"/>
        <v>0</v>
      </c>
    </row>
    <row r="14" spans="1:20" ht="23.25">
      <c r="A14" s="32">
        <v>1101020501</v>
      </c>
      <c r="B14" s="33" t="s">
        <v>45</v>
      </c>
      <c r="C14" s="50">
        <v>12279155.22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2"/>
        <v>0</v>
      </c>
      <c r="R14" s="37">
        <f t="shared" si="3"/>
        <v>0</v>
      </c>
      <c r="S14" s="38">
        <f t="shared" si="0"/>
        <v>12279155.22</v>
      </c>
      <c r="T14" s="41"/>
    </row>
    <row r="15" spans="1:20" ht="23.25">
      <c r="A15" s="32">
        <v>1101020509</v>
      </c>
      <c r="B15" s="33" t="s">
        <v>46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2"/>
        <v>0</v>
      </c>
      <c r="R15" s="37">
        <f t="shared" si="3"/>
        <v>0</v>
      </c>
      <c r="S15" s="38">
        <f t="shared" si="0"/>
        <v>0</v>
      </c>
      <c r="T15" s="41">
        <f t="shared" si="1"/>
        <v>0</v>
      </c>
    </row>
    <row r="16" spans="1:20" ht="23.25">
      <c r="A16" s="32">
        <v>1101020601</v>
      </c>
      <c r="B16" s="33" t="s">
        <v>47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2"/>
        <v>0</v>
      </c>
      <c r="R16" s="37">
        <f t="shared" si="3"/>
        <v>0</v>
      </c>
      <c r="S16" s="38">
        <f t="shared" si="0"/>
        <v>0</v>
      </c>
      <c r="T16" s="41">
        <f t="shared" si="1"/>
        <v>0</v>
      </c>
    </row>
    <row r="17" spans="1:20" ht="23.25">
      <c r="A17" s="32">
        <v>1101020602</v>
      </c>
      <c r="B17" s="33" t="s">
        <v>48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2"/>
        <v>0</v>
      </c>
      <c r="R17" s="37">
        <f t="shared" si="3"/>
        <v>0</v>
      </c>
      <c r="S17" s="38">
        <f t="shared" si="0"/>
        <v>0</v>
      </c>
      <c r="T17" s="41">
        <f t="shared" si="1"/>
        <v>0</v>
      </c>
    </row>
    <row r="18" spans="1:20" ht="23.25">
      <c r="A18" s="32">
        <v>1101020603</v>
      </c>
      <c r="B18" s="33" t="s">
        <v>49</v>
      </c>
      <c r="C18" s="50">
        <v>82247.56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2"/>
        <v>0</v>
      </c>
      <c r="R18" s="37">
        <f t="shared" si="3"/>
        <v>0</v>
      </c>
      <c r="S18" s="38">
        <f t="shared" si="0"/>
        <v>82247.56</v>
      </c>
      <c r="T18" s="41"/>
    </row>
    <row r="19" spans="1:20" ht="23.25">
      <c r="A19" s="32">
        <v>1101020604</v>
      </c>
      <c r="B19" s="33" t="s">
        <v>50</v>
      </c>
      <c r="C19" s="50"/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2"/>
        <v>0</v>
      </c>
      <c r="R19" s="37">
        <f t="shared" si="3"/>
        <v>0</v>
      </c>
      <c r="S19" s="38">
        <f t="shared" si="0"/>
        <v>0</v>
      </c>
      <c r="T19" s="41">
        <f t="shared" si="1"/>
        <v>0</v>
      </c>
    </row>
    <row r="20" spans="1:20" ht="23.25">
      <c r="A20" s="32">
        <v>1101020701</v>
      </c>
      <c r="B20" s="33" t="s">
        <v>51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2"/>
        <v>0</v>
      </c>
      <c r="R20" s="37">
        <f t="shared" si="3"/>
        <v>0</v>
      </c>
      <c r="S20" s="38">
        <f t="shared" si="0"/>
        <v>0</v>
      </c>
      <c r="T20" s="41"/>
    </row>
    <row r="21" spans="1:20" ht="23.25">
      <c r="A21" s="32">
        <v>1101020702</v>
      </c>
      <c r="B21" s="33" t="s">
        <v>52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2"/>
        <v>0</v>
      </c>
      <c r="R21" s="37">
        <f t="shared" si="3"/>
        <v>0</v>
      </c>
      <c r="S21" s="38">
        <f t="shared" si="0"/>
        <v>0</v>
      </c>
      <c r="T21" s="41">
        <f t="shared" si="1"/>
        <v>0</v>
      </c>
    </row>
    <row r="22" spans="1:20" ht="23.25">
      <c r="A22" s="32">
        <v>1101030101</v>
      </c>
      <c r="B22" s="33" t="s">
        <v>53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2"/>
        <v>0</v>
      </c>
      <c r="R22" s="37">
        <f t="shared" si="3"/>
        <v>0</v>
      </c>
      <c r="S22" s="38">
        <f t="shared" si="0"/>
        <v>0</v>
      </c>
      <c r="T22" s="41">
        <f t="shared" si="1"/>
        <v>0</v>
      </c>
    </row>
    <row r="23" spans="1:20" ht="23.25">
      <c r="A23" s="32">
        <v>1101030102</v>
      </c>
      <c r="B23" s="33" t="s">
        <v>54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2"/>
        <v>0</v>
      </c>
      <c r="R23" s="37">
        <f t="shared" si="3"/>
        <v>0</v>
      </c>
      <c r="S23" s="38">
        <f t="shared" si="0"/>
        <v>0</v>
      </c>
      <c r="T23" s="41">
        <f t="shared" si="1"/>
        <v>0</v>
      </c>
    </row>
    <row r="24" spans="1:20" ht="23.25">
      <c r="A24" s="32">
        <v>1101030199</v>
      </c>
      <c r="B24" s="33" t="s">
        <v>55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2"/>
        <v>0</v>
      </c>
      <c r="R24" s="37">
        <f t="shared" si="3"/>
        <v>0</v>
      </c>
      <c r="S24" s="38">
        <f t="shared" si="0"/>
        <v>0</v>
      </c>
      <c r="T24" s="41">
        <f t="shared" si="1"/>
        <v>0</v>
      </c>
    </row>
    <row r="25" spans="1:20" ht="23.25">
      <c r="A25" s="32">
        <v>1102010101</v>
      </c>
      <c r="B25" s="33" t="s">
        <v>56</v>
      </c>
      <c r="C25" s="50">
        <v>2683062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2"/>
        <v>0</v>
      </c>
      <c r="R25" s="37">
        <f t="shared" si="3"/>
        <v>0</v>
      </c>
      <c r="S25" s="38">
        <f t="shared" si="0"/>
        <v>2683062</v>
      </c>
      <c r="T25" s="41"/>
    </row>
    <row r="26" spans="1:20" ht="23.25">
      <c r="A26" s="32">
        <v>1102010102</v>
      </c>
      <c r="B26" s="33" t="s">
        <v>57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2"/>
        <v>0</v>
      </c>
      <c r="R26" s="37">
        <f t="shared" si="3"/>
        <v>0</v>
      </c>
      <c r="S26" s="38">
        <f t="shared" si="0"/>
        <v>0</v>
      </c>
      <c r="T26" s="41">
        <f t="shared" si="1"/>
        <v>0</v>
      </c>
    </row>
    <row r="27" spans="1:20" ht="23.25">
      <c r="A27" s="32">
        <v>1102010197</v>
      </c>
      <c r="B27" s="33" t="s">
        <v>58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2"/>
        <v>0</v>
      </c>
      <c r="R27" s="37">
        <f t="shared" si="3"/>
        <v>0</v>
      </c>
      <c r="S27" s="38">
        <f t="shared" si="0"/>
        <v>0</v>
      </c>
      <c r="T27" s="41">
        <f t="shared" si="1"/>
        <v>0</v>
      </c>
    </row>
    <row r="28" spans="1:20" ht="23.25">
      <c r="A28" s="32">
        <v>1102010199</v>
      </c>
      <c r="B28" s="33" t="s">
        <v>59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2"/>
        <v>0</v>
      </c>
      <c r="R28" s="37">
        <f t="shared" si="3"/>
        <v>0</v>
      </c>
      <c r="S28" s="38">
        <f t="shared" si="0"/>
        <v>0</v>
      </c>
      <c r="T28" s="41">
        <f t="shared" si="1"/>
        <v>0</v>
      </c>
    </row>
    <row r="29" spans="1:20" ht="23.25">
      <c r="A29" s="32">
        <v>1102020101</v>
      </c>
      <c r="B29" s="33" t="s">
        <v>60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2"/>
        <v>0</v>
      </c>
      <c r="R29" s="37">
        <f t="shared" si="3"/>
        <v>0</v>
      </c>
      <c r="S29" s="38">
        <f t="shared" si="0"/>
        <v>0</v>
      </c>
      <c r="T29" s="41">
        <f t="shared" si="1"/>
        <v>0</v>
      </c>
    </row>
    <row r="30" spans="1:20" ht="23.25">
      <c r="A30" s="32">
        <v>1102030102</v>
      </c>
      <c r="B30" s="33" t="s">
        <v>61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2"/>
        <v>0</v>
      </c>
      <c r="R30" s="37">
        <f t="shared" si="3"/>
        <v>0</v>
      </c>
      <c r="S30" s="38">
        <f t="shared" si="0"/>
        <v>0</v>
      </c>
      <c r="T30" s="41">
        <f t="shared" si="1"/>
        <v>0</v>
      </c>
    </row>
    <row r="31" spans="1:20" ht="23.25">
      <c r="A31" s="32">
        <v>1102050106</v>
      </c>
      <c r="B31" s="33" t="s">
        <v>62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2"/>
        <v>0</v>
      </c>
      <c r="R31" s="37">
        <f t="shared" si="3"/>
        <v>0</v>
      </c>
      <c r="S31" s="38">
        <f t="shared" si="0"/>
        <v>0</v>
      </c>
      <c r="T31" s="41">
        <f t="shared" si="1"/>
        <v>0</v>
      </c>
    </row>
    <row r="32" spans="1:20" ht="23.25">
      <c r="A32" s="32">
        <v>1102050107</v>
      </c>
      <c r="B32" s="33" t="s">
        <v>63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2"/>
        <v>0</v>
      </c>
      <c r="R32" s="37">
        <f t="shared" si="3"/>
        <v>0</v>
      </c>
      <c r="S32" s="38">
        <f t="shared" si="0"/>
        <v>0</v>
      </c>
      <c r="T32" s="41">
        <f t="shared" si="1"/>
        <v>0</v>
      </c>
    </row>
    <row r="33" spans="1:20" ht="23.25">
      <c r="A33" s="32">
        <v>1102050108</v>
      </c>
      <c r="B33" s="33" t="s">
        <v>64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2"/>
        <v>0</v>
      </c>
      <c r="R33" s="37">
        <f t="shared" si="3"/>
        <v>0</v>
      </c>
      <c r="S33" s="38">
        <f t="shared" si="0"/>
        <v>0</v>
      </c>
      <c r="T33" s="41">
        <f t="shared" si="1"/>
        <v>0</v>
      </c>
    </row>
    <row r="34" spans="1:20" ht="23.25">
      <c r="A34" s="32">
        <v>1102050109</v>
      </c>
      <c r="B34" s="33" t="s">
        <v>65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2"/>
        <v>0</v>
      </c>
      <c r="R34" s="37">
        <f t="shared" si="3"/>
        <v>0</v>
      </c>
      <c r="S34" s="38">
        <f t="shared" si="0"/>
        <v>0</v>
      </c>
      <c r="T34" s="41">
        <f t="shared" si="1"/>
        <v>0</v>
      </c>
    </row>
    <row r="35" spans="1:20" ht="23.25">
      <c r="A35" s="32">
        <v>1102050116</v>
      </c>
      <c r="B35" s="33" t="s">
        <v>66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2"/>
        <v>0</v>
      </c>
      <c r="R35" s="37">
        <f t="shared" si="3"/>
        <v>0</v>
      </c>
      <c r="S35" s="38">
        <f t="shared" si="0"/>
        <v>0</v>
      </c>
      <c r="T35" s="41">
        <f t="shared" si="1"/>
        <v>0</v>
      </c>
    </row>
    <row r="36" spans="1:20" ht="23.25">
      <c r="A36" s="32">
        <v>1102050122</v>
      </c>
      <c r="B36" s="33" t="s">
        <v>67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2"/>
        <v>0</v>
      </c>
      <c r="R36" s="37">
        <f t="shared" si="3"/>
        <v>0</v>
      </c>
      <c r="S36" s="38">
        <f t="shared" si="0"/>
        <v>0</v>
      </c>
      <c r="T36" s="41">
        <f t="shared" si="1"/>
        <v>0</v>
      </c>
    </row>
    <row r="37" spans="1:20" ht="23.25">
      <c r="A37" s="32">
        <v>1102050124</v>
      </c>
      <c r="B37" s="33" t="s">
        <v>68</v>
      </c>
      <c r="C37" s="50">
        <v>1005842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2"/>
        <v>0</v>
      </c>
      <c r="R37" s="37">
        <f t="shared" si="3"/>
        <v>0</v>
      </c>
      <c r="S37" s="38">
        <f t="shared" si="0"/>
        <v>1005842</v>
      </c>
      <c r="T37" s="41"/>
    </row>
    <row r="38" spans="1:20" ht="23.25">
      <c r="A38" s="32">
        <v>1102050125</v>
      </c>
      <c r="B38" s="33" t="s">
        <v>69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2"/>
        <v>0</v>
      </c>
      <c r="R38" s="37">
        <f t="shared" si="3"/>
        <v>0</v>
      </c>
      <c r="S38" s="38">
        <f t="shared" si="0"/>
        <v>0</v>
      </c>
      <c r="T38" s="41">
        <f t="shared" si="1"/>
        <v>0</v>
      </c>
    </row>
    <row r="39" spans="1:20" ht="23.25">
      <c r="A39" s="32">
        <v>1102050129</v>
      </c>
      <c r="B39" s="33" t="s">
        <v>70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2"/>
        <v>0</v>
      </c>
      <c r="R39" s="37">
        <f t="shared" si="3"/>
        <v>0</v>
      </c>
      <c r="S39" s="38">
        <f t="shared" si="0"/>
        <v>0</v>
      </c>
      <c r="T39" s="41">
        <f t="shared" si="1"/>
        <v>0</v>
      </c>
    </row>
    <row r="40" spans="1:20" ht="23.25">
      <c r="A40" s="32">
        <v>1102050193</v>
      </c>
      <c r="B40" s="33" t="s">
        <v>71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2"/>
        <v>0</v>
      </c>
      <c r="R40" s="37">
        <f t="shared" si="3"/>
        <v>0</v>
      </c>
      <c r="S40" s="38">
        <f t="shared" si="0"/>
        <v>0</v>
      </c>
      <c r="T40" s="41">
        <f t="shared" si="1"/>
        <v>0</v>
      </c>
    </row>
    <row r="41" spans="1:20" ht="23.25">
      <c r="A41" s="32">
        <v>1102050195</v>
      </c>
      <c r="B41" s="33" t="s">
        <v>72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2"/>
        <v>0</v>
      </c>
      <c r="R41" s="37">
        <f t="shared" si="3"/>
        <v>0</v>
      </c>
      <c r="S41" s="38">
        <f t="shared" si="0"/>
        <v>0</v>
      </c>
      <c r="T41" s="41">
        <f t="shared" si="1"/>
        <v>0</v>
      </c>
    </row>
    <row r="42" spans="1:20" ht="23.25">
      <c r="A42" s="32">
        <v>1102050197</v>
      </c>
      <c r="B42" s="33" t="s">
        <v>73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2"/>
        <v>0</v>
      </c>
      <c r="R42" s="37">
        <f t="shared" si="3"/>
        <v>0</v>
      </c>
      <c r="S42" s="38">
        <f t="shared" si="0"/>
        <v>0</v>
      </c>
      <c r="T42" s="41">
        <f t="shared" si="1"/>
        <v>0</v>
      </c>
    </row>
    <row r="43" spans="1:20" ht="23.25">
      <c r="A43" s="32">
        <v>1103020110</v>
      </c>
      <c r="B43" s="33" t="s">
        <v>74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2"/>
        <v>0</v>
      </c>
      <c r="R43" s="37">
        <f t="shared" si="3"/>
        <v>0</v>
      </c>
      <c r="S43" s="38">
        <f t="shared" si="0"/>
        <v>0</v>
      </c>
      <c r="T43" s="41">
        <f t="shared" si="1"/>
        <v>0</v>
      </c>
    </row>
    <row r="44" spans="1:20" ht="23.25">
      <c r="A44" s="32">
        <v>1103020111</v>
      </c>
      <c r="B44" s="33" t="s">
        <v>75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2"/>
        <v>0</v>
      </c>
      <c r="R44" s="37">
        <f t="shared" si="3"/>
        <v>0</v>
      </c>
      <c r="S44" s="38">
        <f t="shared" si="0"/>
        <v>0</v>
      </c>
      <c r="T44" s="41">
        <f t="shared" si="1"/>
        <v>0</v>
      </c>
    </row>
    <row r="45" spans="1:20" ht="23.25">
      <c r="A45" s="32">
        <v>1103020115</v>
      </c>
      <c r="B45" s="33" t="s">
        <v>76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2"/>
        <v>0</v>
      </c>
      <c r="R45" s="37">
        <f t="shared" si="3"/>
        <v>0</v>
      </c>
      <c r="S45" s="38">
        <f t="shared" si="0"/>
        <v>0</v>
      </c>
      <c r="T45" s="41">
        <f t="shared" si="1"/>
        <v>0</v>
      </c>
    </row>
    <row r="46" spans="1:20" ht="23.25">
      <c r="A46" s="32">
        <v>1104010101</v>
      </c>
      <c r="B46" s="33" t="s">
        <v>77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2"/>
        <v>0</v>
      </c>
      <c r="R46" s="37">
        <f t="shared" si="3"/>
        <v>0</v>
      </c>
      <c r="S46" s="38">
        <f t="shared" si="0"/>
        <v>0</v>
      </c>
      <c r="T46" s="41">
        <f t="shared" si="1"/>
        <v>0</v>
      </c>
    </row>
    <row r="47" spans="1:20" ht="23.25">
      <c r="A47" s="32">
        <v>1104010104</v>
      </c>
      <c r="B47" s="33" t="s">
        <v>78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2"/>
        <v>0</v>
      </c>
      <c r="R47" s="37">
        <f t="shared" si="3"/>
        <v>0</v>
      </c>
      <c r="S47" s="38">
        <f t="shared" si="0"/>
        <v>0</v>
      </c>
      <c r="T47" s="41">
        <f t="shared" si="1"/>
        <v>0</v>
      </c>
    </row>
    <row r="48" spans="1:20" ht="23.25">
      <c r="A48" s="32">
        <v>1105010101</v>
      </c>
      <c r="B48" s="33" t="s">
        <v>79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2"/>
        <v>0</v>
      </c>
      <c r="R48" s="37">
        <f t="shared" si="3"/>
        <v>0</v>
      </c>
      <c r="S48" s="38">
        <f t="shared" si="0"/>
        <v>0</v>
      </c>
      <c r="T48" s="41">
        <f t="shared" si="1"/>
        <v>0</v>
      </c>
    </row>
    <row r="49" spans="1:20" ht="23.25">
      <c r="A49" s="32">
        <v>1105010105</v>
      </c>
      <c r="B49" s="33" t="s">
        <v>80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2"/>
        <v>0</v>
      </c>
      <c r="R49" s="37">
        <f t="shared" si="3"/>
        <v>0</v>
      </c>
      <c r="S49" s="38">
        <f t="shared" si="0"/>
        <v>0</v>
      </c>
      <c r="T49" s="41">
        <f t="shared" si="1"/>
        <v>0</v>
      </c>
    </row>
    <row r="50" spans="1:20" ht="23.25">
      <c r="A50" s="32">
        <v>1106010103</v>
      </c>
      <c r="B50" s="33" t="s">
        <v>81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2"/>
        <v>0</v>
      </c>
      <c r="R50" s="37">
        <f t="shared" si="3"/>
        <v>0</v>
      </c>
      <c r="S50" s="38">
        <f t="shared" si="0"/>
        <v>0</v>
      </c>
      <c r="T50" s="41">
        <f t="shared" si="1"/>
        <v>0</v>
      </c>
    </row>
    <row r="51" spans="1:20" ht="23.25">
      <c r="A51" s="32">
        <v>1106010106</v>
      </c>
      <c r="B51" s="33" t="s">
        <v>82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2"/>
        <v>0</v>
      </c>
      <c r="R51" s="37">
        <f t="shared" si="3"/>
        <v>0</v>
      </c>
      <c r="S51" s="38">
        <f t="shared" si="0"/>
        <v>0</v>
      </c>
      <c r="T51" s="41">
        <f t="shared" si="1"/>
        <v>0</v>
      </c>
    </row>
    <row r="52" spans="1:20" ht="23.25">
      <c r="A52" s="32">
        <v>1106010198</v>
      </c>
      <c r="B52" s="33" t="s">
        <v>83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2"/>
        <v>0</v>
      </c>
      <c r="R52" s="37">
        <f t="shared" si="3"/>
        <v>0</v>
      </c>
      <c r="S52" s="38">
        <f t="shared" si="0"/>
        <v>0</v>
      </c>
      <c r="T52" s="41">
        <f t="shared" si="1"/>
        <v>0</v>
      </c>
    </row>
    <row r="53" spans="1:20" ht="23.25">
      <c r="A53" s="32">
        <v>1106010199</v>
      </c>
      <c r="B53" s="33" t="s">
        <v>84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2"/>
        <v>0</v>
      </c>
      <c r="R53" s="37">
        <f t="shared" si="3"/>
        <v>0</v>
      </c>
      <c r="S53" s="38">
        <f t="shared" si="0"/>
        <v>0</v>
      </c>
      <c r="T53" s="41">
        <f t="shared" si="1"/>
        <v>0</v>
      </c>
    </row>
    <row r="54" spans="1:20" ht="23.25">
      <c r="A54" s="32">
        <v>1201020101</v>
      </c>
      <c r="B54" s="33" t="s">
        <v>85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2"/>
        <v>0</v>
      </c>
      <c r="R54" s="37">
        <f t="shared" si="3"/>
        <v>0</v>
      </c>
      <c r="S54" s="38">
        <f t="shared" si="0"/>
        <v>0</v>
      </c>
      <c r="T54" s="41">
        <f t="shared" si="1"/>
        <v>0</v>
      </c>
    </row>
    <row r="55" spans="1:20" ht="23.25">
      <c r="A55" s="32">
        <v>1201040101</v>
      </c>
      <c r="B55" s="33" t="s">
        <v>86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2"/>
        <v>0</v>
      </c>
      <c r="R55" s="37">
        <f t="shared" si="3"/>
        <v>0</v>
      </c>
      <c r="S55" s="38">
        <f t="shared" si="0"/>
        <v>0</v>
      </c>
      <c r="T55" s="41">
        <f t="shared" si="1"/>
        <v>0</v>
      </c>
    </row>
    <row r="56" spans="1:20" ht="23.25">
      <c r="A56" s="32">
        <v>1201050119</v>
      </c>
      <c r="B56" s="33" t="s">
        <v>87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2"/>
        <v>0</v>
      </c>
      <c r="R56" s="37">
        <f t="shared" si="3"/>
        <v>0</v>
      </c>
      <c r="S56" s="38">
        <f t="shared" si="0"/>
        <v>0</v>
      </c>
      <c r="T56" s="41">
        <f t="shared" si="1"/>
        <v>0</v>
      </c>
    </row>
    <row r="57" spans="1:20" ht="23.25">
      <c r="A57" s="32">
        <v>1201050198</v>
      </c>
      <c r="B57" s="33" t="s">
        <v>88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2"/>
        <v>0</v>
      </c>
      <c r="R57" s="37">
        <f t="shared" si="3"/>
        <v>0</v>
      </c>
      <c r="S57" s="38">
        <f t="shared" si="0"/>
        <v>0</v>
      </c>
      <c r="T57" s="41">
        <f t="shared" si="1"/>
        <v>0</v>
      </c>
    </row>
    <row r="58" spans="1:20" ht="23.25">
      <c r="A58" s="32">
        <v>1204010101</v>
      </c>
      <c r="B58" s="33" t="s">
        <v>89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2"/>
        <v>0</v>
      </c>
      <c r="R58" s="37">
        <f t="shared" si="3"/>
        <v>0</v>
      </c>
      <c r="S58" s="38">
        <f t="shared" si="0"/>
        <v>0</v>
      </c>
      <c r="T58" s="41">
        <f t="shared" si="1"/>
        <v>0</v>
      </c>
    </row>
    <row r="59" spans="1:20" ht="23.25">
      <c r="A59" s="32">
        <v>1204010102</v>
      </c>
      <c r="B59" s="33" t="s">
        <v>90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2"/>
        <v>0</v>
      </c>
      <c r="R59" s="37">
        <f t="shared" si="3"/>
        <v>0</v>
      </c>
      <c r="S59" s="38">
        <f t="shared" si="0"/>
        <v>0</v>
      </c>
      <c r="T59" s="41">
        <f t="shared" si="1"/>
        <v>0</v>
      </c>
    </row>
    <row r="60" spans="1:20" ht="23.25">
      <c r="A60" s="32">
        <v>1204020102</v>
      </c>
      <c r="B60" s="33" t="s">
        <v>91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2"/>
        <v>0</v>
      </c>
      <c r="R60" s="37">
        <f t="shared" si="3"/>
        <v>0</v>
      </c>
      <c r="S60" s="38">
        <f t="shared" si="0"/>
        <v>0</v>
      </c>
      <c r="T60" s="41">
        <f t="shared" si="1"/>
        <v>0</v>
      </c>
    </row>
    <row r="61" spans="1:20" ht="23.25">
      <c r="A61" s="32">
        <v>1205010101</v>
      </c>
      <c r="B61" s="33" t="s">
        <v>92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2"/>
        <v>0</v>
      </c>
      <c r="R61" s="37">
        <f t="shared" si="3"/>
        <v>0</v>
      </c>
      <c r="S61" s="38">
        <f t="shared" si="0"/>
        <v>0</v>
      </c>
      <c r="T61" s="41">
        <f t="shared" si="1"/>
        <v>0</v>
      </c>
    </row>
    <row r="62" spans="1:20" ht="23.25">
      <c r="A62" s="32">
        <v>1205010102</v>
      </c>
      <c r="B62" s="33" t="s">
        <v>93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2"/>
        <v>0</v>
      </c>
      <c r="R62" s="37">
        <f t="shared" si="3"/>
        <v>0</v>
      </c>
      <c r="S62" s="38">
        <f t="shared" si="0"/>
        <v>0</v>
      </c>
      <c r="T62" s="41">
        <f t="shared" si="1"/>
        <v>0</v>
      </c>
    </row>
    <row r="63" spans="1:20" ht="23.25">
      <c r="A63" s="32">
        <v>1205010103</v>
      </c>
      <c r="B63" s="33" t="s">
        <v>94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2"/>
        <v>0</v>
      </c>
      <c r="R63" s="37">
        <f t="shared" si="3"/>
        <v>0</v>
      </c>
      <c r="S63" s="38">
        <f t="shared" si="0"/>
        <v>0</v>
      </c>
      <c r="T63" s="41">
        <f t="shared" si="1"/>
        <v>0</v>
      </c>
    </row>
    <row r="64" spans="1:20" ht="23.25">
      <c r="A64" s="32">
        <v>1205020101</v>
      </c>
      <c r="B64" s="33" t="s">
        <v>95</v>
      </c>
      <c r="C64" s="50">
        <v>4493692.89</v>
      </c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2"/>
        <v>0</v>
      </c>
      <c r="R64" s="37">
        <f t="shared" si="3"/>
        <v>0</v>
      </c>
      <c r="S64" s="38">
        <f t="shared" si="0"/>
        <v>4493692.89</v>
      </c>
      <c r="T64" s="41"/>
    </row>
    <row r="65" spans="1:20" ht="23.25">
      <c r="A65" s="32">
        <v>1205020102</v>
      </c>
      <c r="B65" s="33" t="s">
        <v>96</v>
      </c>
      <c r="C65" s="50">
        <v>22861440</v>
      </c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2"/>
        <v>0</v>
      </c>
      <c r="R65" s="37">
        <f t="shared" si="3"/>
        <v>0</v>
      </c>
      <c r="S65" s="38">
        <f t="shared" si="0"/>
        <v>22861440</v>
      </c>
      <c r="T65" s="41"/>
    </row>
    <row r="66" spans="1:20" ht="23.25">
      <c r="A66" s="32">
        <v>1205020103</v>
      </c>
      <c r="B66" s="33" t="s">
        <v>97</v>
      </c>
      <c r="C66" s="50"/>
      <c r="D66" s="35">
        <v>449369.28</v>
      </c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2"/>
        <v>0</v>
      </c>
      <c r="R66" s="37">
        <f t="shared" si="3"/>
        <v>0</v>
      </c>
      <c r="S66" s="38"/>
      <c r="T66" s="41">
        <f t="shared" si="1"/>
        <v>449369.28</v>
      </c>
    </row>
    <row r="67" spans="1:20" ht="23.25">
      <c r="A67" s="32">
        <v>1205020104</v>
      </c>
      <c r="B67" s="33" t="s">
        <v>98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2"/>
        <v>0</v>
      </c>
      <c r="R67" s="37">
        <f t="shared" si="3"/>
        <v>0</v>
      </c>
      <c r="S67" s="38">
        <f t="shared" si="0"/>
        <v>0</v>
      </c>
      <c r="T67" s="41">
        <f t="shared" si="1"/>
        <v>0</v>
      </c>
    </row>
    <row r="68" spans="1:20" ht="23.25">
      <c r="A68" s="32">
        <v>1205020105</v>
      </c>
      <c r="B68" s="33" t="s">
        <v>99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2"/>
        <v>0</v>
      </c>
      <c r="R68" s="37">
        <f t="shared" si="3"/>
        <v>0</v>
      </c>
      <c r="S68" s="38">
        <f t="shared" si="0"/>
        <v>0</v>
      </c>
      <c r="T68" s="41">
        <f t="shared" si="1"/>
        <v>0</v>
      </c>
    </row>
    <row r="69" spans="1:20" ht="23.25">
      <c r="A69" s="32">
        <v>1205020106</v>
      </c>
      <c r="B69" s="33" t="s">
        <v>100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2"/>
        <v>0</v>
      </c>
      <c r="R69" s="37">
        <f t="shared" si="3"/>
        <v>0</v>
      </c>
      <c r="S69" s="38">
        <f t="shared" si="0"/>
        <v>0</v>
      </c>
      <c r="T69" s="41">
        <f t="shared" si="1"/>
        <v>0</v>
      </c>
    </row>
    <row r="70" spans="1:20" ht="23.25">
      <c r="A70" s="32">
        <v>1205030101</v>
      </c>
      <c r="B70" s="33" t="s">
        <v>101</v>
      </c>
      <c r="C70" s="50">
        <v>5816400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2"/>
        <v>0</v>
      </c>
      <c r="R70" s="37">
        <f t="shared" si="3"/>
        <v>0</v>
      </c>
      <c r="S70" s="38">
        <f t="shared" si="0"/>
        <v>5816400</v>
      </c>
      <c r="T70" s="41"/>
    </row>
    <row r="71" spans="1:20" ht="23.25">
      <c r="A71" s="32">
        <v>1205030102</v>
      </c>
      <c r="B71" s="33" t="s">
        <v>102</v>
      </c>
      <c r="C71" s="50"/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2"/>
        <v>0</v>
      </c>
      <c r="R71" s="37">
        <f t="shared" si="3"/>
        <v>0</v>
      </c>
      <c r="S71" s="38">
        <f t="shared" si="0"/>
        <v>0</v>
      </c>
      <c r="T71" s="41">
        <f t="shared" si="1"/>
        <v>0</v>
      </c>
    </row>
    <row r="72" spans="1:20" ht="23.25">
      <c r="A72" s="32">
        <v>1205030103</v>
      </c>
      <c r="B72" s="33" t="s">
        <v>103</v>
      </c>
      <c r="C72" s="50"/>
      <c r="D72" s="35">
        <v>967033.32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2"/>
        <v>0</v>
      </c>
      <c r="R72" s="37">
        <f t="shared" si="3"/>
        <v>0</v>
      </c>
      <c r="S72" s="38"/>
      <c r="T72" s="41">
        <f t="shared" si="1"/>
        <v>967033.32</v>
      </c>
    </row>
    <row r="73" spans="1:20" ht="23.25">
      <c r="A73" s="32">
        <v>1205030107</v>
      </c>
      <c r="B73" s="33" t="s">
        <v>104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2"/>
        <v>0</v>
      </c>
      <c r="R73" s="37">
        <f t="shared" si="3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106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107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108</v>
      </c>
      <c r="C77" s="50">
        <v>45827519.57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45827519.57</v>
      </c>
      <c r="T77" s="41"/>
    </row>
    <row r="78" spans="1:20" ht="23.25">
      <c r="A78" s="32">
        <v>1205040102</v>
      </c>
      <c r="B78" s="33" t="s">
        <v>109</v>
      </c>
      <c r="C78" s="50">
        <v>46290887.36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46290887.36</v>
      </c>
      <c r="T78" s="41"/>
    </row>
    <row r="79" spans="1:20" ht="23.25">
      <c r="A79" s="32">
        <v>1205040103</v>
      </c>
      <c r="B79" s="33" t="s">
        <v>110</v>
      </c>
      <c r="C79" s="50"/>
      <c r="D79" s="35">
        <v>12220671.88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/>
      <c r="T79" s="41">
        <f t="shared" si="5"/>
        <v>12220671.88</v>
      </c>
    </row>
    <row r="80" spans="1:20" ht="23.25">
      <c r="A80" s="32">
        <v>1205040106</v>
      </c>
      <c r="B80" s="33" t="s">
        <v>111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112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113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114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115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116</v>
      </c>
      <c r="C85" s="50">
        <v>11801030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11801030</v>
      </c>
      <c r="T85" s="41"/>
    </row>
    <row r="86" spans="1:20" ht="23.25">
      <c r="A86" s="32">
        <v>1205060102</v>
      </c>
      <c r="B86" s="33" t="s">
        <v>117</v>
      </c>
      <c r="C86" s="50"/>
      <c r="D86" s="35">
        <v>7416433.39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7416433.39</v>
      </c>
    </row>
    <row r="87" spans="1:20" ht="23.25">
      <c r="A87" s="32">
        <v>1206010101</v>
      </c>
      <c r="B87" s="33" t="s">
        <v>118</v>
      </c>
      <c r="C87" s="50">
        <v>1588400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1588400</v>
      </c>
      <c r="T87" s="41"/>
    </row>
    <row r="88" spans="1:20" ht="23.25">
      <c r="A88" s="32">
        <v>1206010102</v>
      </c>
      <c r="B88" s="33" t="s">
        <v>119</v>
      </c>
      <c r="C88" s="50">
        <v>2853355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2853355</v>
      </c>
      <c r="T88" s="41"/>
    </row>
    <row r="89" spans="1:20" ht="23.25">
      <c r="A89" s="32">
        <v>1206010103</v>
      </c>
      <c r="B89" s="33" t="s">
        <v>120</v>
      </c>
      <c r="C89" s="50"/>
      <c r="D89" s="35">
        <v>471283.43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471283.43</v>
      </c>
    </row>
    <row r="90" spans="1:20" ht="23.25">
      <c r="A90" s="32">
        <v>1206010105</v>
      </c>
      <c r="B90" s="33" t="s">
        <v>121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122</v>
      </c>
      <c r="C91" s="50">
        <v>3978600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3978600</v>
      </c>
      <c r="T91" s="41"/>
    </row>
    <row r="92" spans="1:20" ht="23.25">
      <c r="A92" s="32">
        <v>1206020102</v>
      </c>
      <c r="B92" s="33" t="s">
        <v>123</v>
      </c>
      <c r="C92" s="50">
        <v>40000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40000</v>
      </c>
      <c r="T92" s="41"/>
    </row>
    <row r="93" spans="1:20" ht="23.25">
      <c r="A93" s="32">
        <v>1206020103</v>
      </c>
      <c r="B93" s="33" t="s">
        <v>124</v>
      </c>
      <c r="C93" s="50"/>
      <c r="D93" s="35">
        <v>2833165.07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2833165.07</v>
      </c>
    </row>
    <row r="94" spans="1:20" ht="23.25">
      <c r="A94" s="32">
        <v>1206030101</v>
      </c>
      <c r="B94" s="33" t="s">
        <v>125</v>
      </c>
      <c r="C94" s="50">
        <v>43780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43780</v>
      </c>
      <c r="T94" s="41"/>
    </row>
    <row r="95" spans="1:20" ht="23.25">
      <c r="A95" s="32">
        <v>1206030102</v>
      </c>
      <c r="B95" s="33" t="s">
        <v>126</v>
      </c>
      <c r="C95" s="50"/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0</v>
      </c>
      <c r="T95" s="41">
        <f t="shared" si="5"/>
        <v>0</v>
      </c>
    </row>
    <row r="96" spans="1:20" ht="23.25">
      <c r="A96" s="32">
        <v>1206030103</v>
      </c>
      <c r="B96" s="33" t="s">
        <v>127</v>
      </c>
      <c r="C96" s="50"/>
      <c r="D96" s="35">
        <v>15339.78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/>
      <c r="T96" s="41">
        <f t="shared" si="5"/>
        <v>15339.78</v>
      </c>
    </row>
    <row r="97" spans="1:20" ht="23.25">
      <c r="A97" s="32">
        <v>1206040101</v>
      </c>
      <c r="B97" s="33" t="s">
        <v>128</v>
      </c>
      <c r="C97" s="50">
        <v>926500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926500</v>
      </c>
      <c r="T97" s="41"/>
    </row>
    <row r="98" spans="1:20" ht="23.25">
      <c r="A98" s="32">
        <v>1206040102</v>
      </c>
      <c r="B98" s="33" t="s">
        <v>129</v>
      </c>
      <c r="C98" s="50"/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0</v>
      </c>
      <c r="T98" s="41">
        <f t="shared" si="5"/>
        <v>0</v>
      </c>
    </row>
    <row r="99" spans="1:20" ht="23.25">
      <c r="A99" s="32">
        <v>1206040103</v>
      </c>
      <c r="B99" s="33" t="s">
        <v>130</v>
      </c>
      <c r="C99" s="50"/>
      <c r="D99" s="35">
        <v>290559.7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290559.7</v>
      </c>
    </row>
    <row r="100" spans="1:20" ht="23.25">
      <c r="A100" s="32">
        <v>1206050101</v>
      </c>
      <c r="B100" s="33" t="s">
        <v>131</v>
      </c>
      <c r="C100" s="50">
        <v>132000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132000</v>
      </c>
      <c r="T100" s="41"/>
    </row>
    <row r="101" spans="1:20" ht="23.25">
      <c r="A101" s="32">
        <v>1206050102</v>
      </c>
      <c r="B101" s="33" t="s">
        <v>132</v>
      </c>
      <c r="C101" s="50"/>
      <c r="D101" s="35">
        <v>3015800</v>
      </c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/>
      <c r="T101" s="41">
        <f t="shared" si="5"/>
        <v>3015800</v>
      </c>
    </row>
    <row r="102" spans="1:20" ht="23.25">
      <c r="A102" s="32">
        <v>1206050103</v>
      </c>
      <c r="B102" s="33" t="s">
        <v>133</v>
      </c>
      <c r="C102" s="50"/>
      <c r="D102" s="35">
        <v>92436.18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92436.18</v>
      </c>
    </row>
    <row r="103" spans="1:20" ht="23.25">
      <c r="A103" s="32">
        <v>1206060101</v>
      </c>
      <c r="B103" s="33" t="s">
        <v>134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135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0</v>
      </c>
      <c r="T104" s="41">
        <f t="shared" si="5"/>
        <v>0</v>
      </c>
    </row>
    <row r="105" spans="1:20" ht="23.25">
      <c r="A105" s="32">
        <v>1206060103</v>
      </c>
      <c r="B105" s="33" t="s">
        <v>136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137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138</v>
      </c>
      <c r="C107" s="50">
        <v>12000000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12000000</v>
      </c>
      <c r="T107" s="41"/>
    </row>
    <row r="108" spans="1:20" ht="23.25">
      <c r="A108" s="32">
        <v>1206070103</v>
      </c>
      <c r="B108" s="33" t="s">
        <v>139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140</v>
      </c>
      <c r="C109" s="50">
        <v>40000</v>
      </c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40000</v>
      </c>
      <c r="T109" s="41"/>
    </row>
    <row r="110" spans="1:20" ht="23.25">
      <c r="A110" s="32">
        <v>1206080102</v>
      </c>
      <c r="B110" s="33" t="s">
        <v>141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142</v>
      </c>
      <c r="C111" s="50"/>
      <c r="D111" s="35">
        <v>20098.65</v>
      </c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/>
      <c r="T111" s="41">
        <f t="shared" si="5"/>
        <v>20098.65</v>
      </c>
    </row>
    <row r="112" spans="1:20" ht="23.25">
      <c r="A112" s="32">
        <v>1206090101</v>
      </c>
      <c r="B112" s="33" t="s">
        <v>143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0</v>
      </c>
      <c r="T112" s="41">
        <f t="shared" si="5"/>
        <v>0</v>
      </c>
    </row>
    <row r="113" spans="1:20" ht="23.25">
      <c r="A113" s="32">
        <v>1206090102</v>
      </c>
      <c r="B113" s="33" t="s">
        <v>144</v>
      </c>
      <c r="C113" s="50">
        <v>1973000</v>
      </c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1973000</v>
      </c>
      <c r="T113" s="41"/>
    </row>
    <row r="114" spans="1:20" ht="23.25">
      <c r="A114" s="32">
        <v>1206090103</v>
      </c>
      <c r="B114" s="33" t="s">
        <v>145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>
        <f t="shared" si="4"/>
        <v>0</v>
      </c>
      <c r="T114" s="41">
        <f t="shared" si="5"/>
        <v>0</v>
      </c>
    </row>
    <row r="115" spans="1:20" ht="23.25">
      <c r="A115" s="32">
        <v>1206100101</v>
      </c>
      <c r="B115" s="33" t="s">
        <v>146</v>
      </c>
      <c r="C115" s="50">
        <v>16341136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16341136</v>
      </c>
      <c r="T115" s="41"/>
    </row>
    <row r="116" spans="1:20" ht="23.25">
      <c r="A116" s="32">
        <v>1206100102</v>
      </c>
      <c r="B116" s="33" t="s">
        <v>147</v>
      </c>
      <c r="C116" s="50">
        <v>9160757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9160757</v>
      </c>
      <c r="T116" s="41"/>
    </row>
    <row r="117" spans="1:20" ht="23.25">
      <c r="A117" s="32">
        <v>1206100103</v>
      </c>
      <c r="B117" s="33" t="s">
        <v>148</v>
      </c>
      <c r="C117" s="50"/>
      <c r="D117" s="35">
        <v>11310686.09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11310686.09</v>
      </c>
    </row>
    <row r="118" spans="1:20" ht="23.25">
      <c r="A118" s="32">
        <v>1206110101</v>
      </c>
      <c r="B118" s="33" t="s">
        <v>149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0</v>
      </c>
      <c r="T118" s="41">
        <f t="shared" si="5"/>
        <v>0</v>
      </c>
    </row>
    <row r="119" spans="1:20" ht="23.25">
      <c r="A119" s="32">
        <v>1206110102</v>
      </c>
      <c r="B119" s="33" t="s">
        <v>150</v>
      </c>
      <c r="C119" s="50"/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0</v>
      </c>
      <c r="T119" s="41">
        <f t="shared" si="5"/>
        <v>0</v>
      </c>
    </row>
    <row r="120" spans="1:20" ht="23.25">
      <c r="A120" s="32">
        <v>1206110103</v>
      </c>
      <c r="B120" s="33" t="s">
        <v>151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>
        <f t="shared" si="4"/>
        <v>0</v>
      </c>
      <c r="T120" s="41">
        <f t="shared" si="5"/>
        <v>0</v>
      </c>
    </row>
    <row r="121" spans="1:20" ht="23.25">
      <c r="A121" s="32">
        <v>1206120101</v>
      </c>
      <c r="B121" s="33" t="s">
        <v>152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0</v>
      </c>
      <c r="T121" s="41">
        <f t="shared" si="5"/>
        <v>0</v>
      </c>
    </row>
    <row r="122" spans="1:20" ht="23.25">
      <c r="A122" s="32">
        <v>1206120102</v>
      </c>
      <c r="B122" s="33" t="s">
        <v>153</v>
      </c>
      <c r="C122" s="50"/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0</v>
      </c>
      <c r="T122" s="41">
        <f t="shared" si="5"/>
        <v>0</v>
      </c>
    </row>
    <row r="123" spans="1:20" ht="23.25">
      <c r="A123" s="32">
        <v>1206120103</v>
      </c>
      <c r="B123" s="33" t="s">
        <v>154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>
        <f t="shared" si="4"/>
        <v>0</v>
      </c>
      <c r="T123" s="41">
        <f t="shared" si="5"/>
        <v>0</v>
      </c>
    </row>
    <row r="124" spans="1:20" ht="23.25">
      <c r="A124" s="32">
        <v>1206130101</v>
      </c>
      <c r="B124" s="33" t="s">
        <v>155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156</v>
      </c>
      <c r="C125" s="50">
        <v>644000</v>
      </c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644000</v>
      </c>
      <c r="T125" s="41"/>
    </row>
    <row r="126" spans="1:20" ht="23.25">
      <c r="A126" s="32">
        <v>1206130103</v>
      </c>
      <c r="B126" s="33" t="s">
        <v>157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158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0</v>
      </c>
      <c r="T127" s="41">
        <f t="shared" si="5"/>
        <v>0</v>
      </c>
    </row>
    <row r="128" spans="1:20" ht="23.25">
      <c r="A128" s="32">
        <v>1206140102</v>
      </c>
      <c r="B128" s="33" t="s">
        <v>159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>
        <f t="shared" si="5"/>
        <v>0</v>
      </c>
    </row>
    <row r="129" spans="1:20" ht="23.25">
      <c r="A129" s="32">
        <v>1206140103</v>
      </c>
      <c r="B129" s="33" t="s">
        <v>160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>
        <f t="shared" si="4"/>
        <v>0</v>
      </c>
      <c r="T129" s="41">
        <f t="shared" si="5"/>
        <v>0</v>
      </c>
    </row>
    <row r="130" spans="1:20" ht="23.25">
      <c r="A130" s="32">
        <v>1206150101</v>
      </c>
      <c r="B130" s="33" t="s">
        <v>161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162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163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164</v>
      </c>
      <c r="C133" s="50">
        <v>1974250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1974250</v>
      </c>
      <c r="T133" s="41"/>
    </row>
    <row r="134" spans="1:20" ht="23.25">
      <c r="A134" s="32">
        <v>1206160102</v>
      </c>
      <c r="B134" s="33" t="s">
        <v>165</v>
      </c>
      <c r="C134" s="50">
        <v>554000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554000</v>
      </c>
      <c r="T134" s="41"/>
    </row>
    <row r="135" spans="1:20" ht="23.25">
      <c r="A135" s="32">
        <v>1206160103</v>
      </c>
      <c r="B135" s="33" t="s">
        <v>166</v>
      </c>
      <c r="C135" s="50"/>
      <c r="D135" s="35">
        <v>1974150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/>
      <c r="T135" s="41">
        <f t="shared" si="5"/>
        <v>1974150</v>
      </c>
    </row>
    <row r="136" spans="1:20" ht="23.25">
      <c r="A136" s="32">
        <v>1206170101</v>
      </c>
      <c r="B136" s="33" t="s">
        <v>167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168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0">
        <v>11903900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2">E138+G138+I138+K138+M138-L138-J138-H138-F138-N138+O138-P138</f>
        <v>0</v>
      </c>
      <c r="R138" s="37">
        <f aca="true" t="shared" si="11" ref="R138:R202">F138+H138+J138+L138+N138-M138-K138-I138-G138-E138+P138-O138</f>
        <v>0</v>
      </c>
      <c r="S138" s="38">
        <f t="shared" si="8"/>
        <v>11903900</v>
      </c>
      <c r="T138" s="41"/>
    </row>
    <row r="139" spans="1:20" ht="23.25">
      <c r="A139" s="32">
        <v>1206180102</v>
      </c>
      <c r="B139" s="33" t="s">
        <v>170</v>
      </c>
      <c r="C139" s="50"/>
      <c r="D139" s="35">
        <v>3557435.37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3557435.37</v>
      </c>
    </row>
    <row r="140" spans="1:20" ht="23.25">
      <c r="A140" s="32">
        <v>1207010101</v>
      </c>
      <c r="B140" s="33" t="s">
        <v>171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172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173</v>
      </c>
      <c r="C142" s="50">
        <v>148210250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148210250</v>
      </c>
      <c r="T142" s="41"/>
    </row>
    <row r="143" spans="1:20" ht="23.25">
      <c r="A143" s="32">
        <v>1208010102</v>
      </c>
      <c r="B143" s="33" t="s">
        <v>174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175</v>
      </c>
      <c r="C144" s="50"/>
      <c r="D144" s="35">
        <v>55896133.47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55896133.47</v>
      </c>
    </row>
    <row r="145" spans="1:20" ht="23.25">
      <c r="A145" s="32">
        <v>1208020101</v>
      </c>
      <c r="B145" s="33" t="s">
        <v>176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0</v>
      </c>
      <c r="T145" s="41">
        <f t="shared" si="9"/>
        <v>0</v>
      </c>
    </row>
    <row r="146" spans="1:20" ht="23.25">
      <c r="A146" s="32">
        <v>1208020102</v>
      </c>
      <c r="B146" s="33" t="s">
        <v>177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178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>
        <f t="shared" si="8"/>
        <v>0</v>
      </c>
      <c r="T147" s="41">
        <f t="shared" si="9"/>
        <v>0</v>
      </c>
    </row>
    <row r="148" spans="1:20" ht="23.25">
      <c r="A148" s="32">
        <v>1208030101</v>
      </c>
      <c r="B148" s="33" t="s">
        <v>179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180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181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182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183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184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185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0</v>
      </c>
      <c r="T154" s="41">
        <f t="shared" si="9"/>
        <v>0</v>
      </c>
    </row>
    <row r="155" spans="1:20" ht="23.25">
      <c r="A155" s="32">
        <v>1208050102</v>
      </c>
      <c r="B155" s="33" t="s">
        <v>186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187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>
        <f t="shared" si="8"/>
        <v>0</v>
      </c>
      <c r="T156" s="41">
        <f t="shared" si="9"/>
        <v>0</v>
      </c>
    </row>
    <row r="157" spans="1:20" ht="23.25">
      <c r="A157" s="32">
        <v>1208060101</v>
      </c>
      <c r="B157" s="33" t="s">
        <v>188</v>
      </c>
      <c r="C157" s="50"/>
      <c r="D157" s="35"/>
      <c r="E157" s="36"/>
      <c r="F157" s="37"/>
      <c r="G157" s="38"/>
      <c r="H157" s="39"/>
      <c r="I157" s="36"/>
      <c r="J157" s="37"/>
      <c r="K157" s="38"/>
      <c r="L157" s="37"/>
      <c r="M157" s="38"/>
      <c r="N157" s="37"/>
      <c r="O157" s="38"/>
      <c r="P157" s="39"/>
      <c r="Q157" s="40">
        <f t="shared" si="10"/>
        <v>0</v>
      </c>
      <c r="R157" s="37">
        <f t="shared" si="11"/>
        <v>0</v>
      </c>
      <c r="S157" s="38">
        <f t="shared" si="8"/>
        <v>0</v>
      </c>
      <c r="T157" s="41">
        <f t="shared" si="9"/>
        <v>0</v>
      </c>
    </row>
    <row r="158" spans="1:20" ht="23.25">
      <c r="A158" s="32">
        <v>1208060102</v>
      </c>
      <c r="B158" s="33" t="s">
        <v>189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190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191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192</v>
      </c>
      <c r="C161" s="50">
        <v>160000</v>
      </c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160000</v>
      </c>
      <c r="T161" s="41"/>
    </row>
    <row r="162" spans="1:20" ht="23.25">
      <c r="A162" s="32">
        <v>1209010102</v>
      </c>
      <c r="B162" s="33" t="s">
        <v>193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194</v>
      </c>
      <c r="C163" s="50"/>
      <c r="D163" s="35">
        <v>112043.84</v>
      </c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/>
      <c r="T163" s="41">
        <f t="shared" si="9"/>
        <v>112043.84</v>
      </c>
    </row>
    <row r="164" spans="1:20" ht="23.25">
      <c r="A164" s="32">
        <v>1209010104</v>
      </c>
      <c r="B164" s="33" t="s">
        <v>195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196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197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198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199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200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201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202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203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204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205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206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207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208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209</v>
      </c>
      <c r="C178" s="50">
        <v>222275804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222275804</v>
      </c>
      <c r="T178" s="41"/>
    </row>
    <row r="179" spans="1:20" ht="23.25">
      <c r="A179" s="32">
        <v>1211010103</v>
      </c>
      <c r="B179" s="33" t="s">
        <v>210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211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212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213</v>
      </c>
      <c r="C182" s="50"/>
      <c r="D182" s="35">
        <v>70000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70000</v>
      </c>
    </row>
    <row r="183" spans="1:20" ht="23.25">
      <c r="A183" s="32">
        <v>2101010103</v>
      </c>
      <c r="B183" s="33" t="s">
        <v>214</v>
      </c>
      <c r="C183" s="50"/>
      <c r="D183" s="35">
        <v>849600</v>
      </c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/>
      <c r="T183" s="41">
        <f t="shared" si="9"/>
        <v>849600</v>
      </c>
    </row>
    <row r="184" spans="1:20" ht="23.25">
      <c r="A184" s="32">
        <v>2101010104</v>
      </c>
      <c r="B184" s="33" t="s">
        <v>215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216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217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218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219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220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221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222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223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224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225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226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227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228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229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230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231</v>
      </c>
      <c r="C200" s="50"/>
      <c r="D200" s="35">
        <v>1097840.69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1097840.69</v>
      </c>
    </row>
    <row r="201" spans="1:20" ht="23.25">
      <c r="A201" s="32">
        <v>2102040103</v>
      </c>
      <c r="B201" s="33" t="s">
        <v>232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233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t="shared" si="10"/>
        <v>0</v>
      </c>
      <c r="R202" s="37">
        <f t="shared" si="11"/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234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aca="true" t="shared" si="12" ref="Q203:Q266">E203+G203+I203+K203+M203-L203-J203-H203-F203-N203+O203-P203</f>
        <v>0</v>
      </c>
      <c r="R203" s="37">
        <f aca="true" t="shared" si="13" ref="R203:R266">F203+H203+J203+L203+N203-M203-K203-I203-G203-E203+P203-O203</f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235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236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237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239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240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241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242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243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244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245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246</v>
      </c>
      <c r="C215" s="50"/>
      <c r="D215" s="35"/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0</v>
      </c>
    </row>
    <row r="216" spans="1:20" ht="23.25">
      <c r="A216" s="32">
        <v>2111030101</v>
      </c>
      <c r="B216" s="33" t="s">
        <v>247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248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249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250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246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251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252</v>
      </c>
      <c r="C222" s="50"/>
      <c r="D222" s="35">
        <v>163652.5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163652.5</v>
      </c>
    </row>
    <row r="223" spans="1:20" ht="23.25">
      <c r="A223" s="32">
        <v>2116010101</v>
      </c>
      <c r="B223" s="33" t="s">
        <v>253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254</v>
      </c>
      <c r="C224" s="50"/>
      <c r="D224" s="35"/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>
        <f t="shared" si="14"/>
        <v>0</v>
      </c>
      <c r="T224" s="41">
        <f t="shared" si="15"/>
        <v>0</v>
      </c>
    </row>
    <row r="225" spans="1:20" ht="23.25">
      <c r="A225" s="32">
        <v>2201040199</v>
      </c>
      <c r="B225" s="33" t="s">
        <v>255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256</v>
      </c>
      <c r="C226" s="50"/>
      <c r="D226" s="35">
        <v>70000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70000</v>
      </c>
    </row>
    <row r="227" spans="1:20" ht="23.25">
      <c r="A227" s="32">
        <v>2208010103</v>
      </c>
      <c r="B227" s="33" t="s">
        <v>257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258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259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260</v>
      </c>
      <c r="C230" s="50"/>
      <c r="D230" s="35">
        <v>422686091.44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422686091.44</v>
      </c>
    </row>
    <row r="231" spans="1:20" ht="23.25">
      <c r="A231" s="32">
        <v>3102010101</v>
      </c>
      <c r="B231" s="33" t="s">
        <v>261</v>
      </c>
      <c r="C231" s="50"/>
      <c r="D231" s="35">
        <v>97827044.34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97827044.34</v>
      </c>
    </row>
    <row r="232" spans="1:20" ht="23.25">
      <c r="A232" s="32">
        <v>3102010102</v>
      </c>
      <c r="B232" s="33" t="s">
        <v>262</v>
      </c>
      <c r="C232" s="50">
        <v>97935591.53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97935591.53</v>
      </c>
      <c r="T232" s="41"/>
    </row>
    <row r="233" spans="1:20" ht="23.25">
      <c r="A233" s="32">
        <v>3105010101</v>
      </c>
      <c r="B233" s="33" t="s">
        <v>263</v>
      </c>
      <c r="C233" s="50"/>
      <c r="D233" s="35">
        <v>26290516.78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26290516.78</v>
      </c>
    </row>
    <row r="234" spans="1:20" ht="23.25">
      <c r="A234" s="32">
        <v>3301010102</v>
      </c>
      <c r="B234" s="33" t="s">
        <v>264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265</v>
      </c>
      <c r="C235" s="50"/>
      <c r="D235" s="35">
        <v>822619.62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822619.62</v>
      </c>
    </row>
    <row r="236" spans="1:20" ht="23.25">
      <c r="A236" s="32">
        <v>6303010101</v>
      </c>
      <c r="B236" s="33" t="s">
        <v>266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267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268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269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270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271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272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273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274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275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276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277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278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279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280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281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282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283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284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285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286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287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288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289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290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291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292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293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294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295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296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t="shared" si="12"/>
        <v>0</v>
      </c>
      <c r="R266" s="37">
        <f t="shared" si="13"/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297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aca="true" t="shared" si="16" ref="Q267:Q275">E267+G267+I267+K267+M267-L267-J267-H267-F267-N267+O267-P267</f>
        <v>0</v>
      </c>
      <c r="R267" s="37">
        <f aca="true" t="shared" si="17" ref="R267:R275">F267+H267+J267+L267+N267-M267-K267-I267-G267-E267+P267-O267</f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298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299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300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>C270+Q270-D270-R270</f>
        <v>0</v>
      </c>
      <c r="T270" s="41">
        <f aca="true" t="shared" si="18" ref="T270:T275">D270+R270-Q270-C270</f>
        <v>0</v>
      </c>
    </row>
    <row r="271" spans="1:20" ht="23.25">
      <c r="A271" s="32">
        <v>6401020101</v>
      </c>
      <c r="B271" s="33" t="s">
        <v>301</v>
      </c>
      <c r="C271" s="50"/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>C271+Q271-D271-R271</f>
        <v>0</v>
      </c>
      <c r="T271" s="41">
        <f t="shared" si="18"/>
        <v>0</v>
      </c>
    </row>
    <row r="272" spans="1:20" ht="23.25">
      <c r="A272" s="56"/>
      <c r="B272" s="57"/>
      <c r="C272" s="58"/>
      <c r="D272" s="59"/>
      <c r="E272" s="60"/>
      <c r="F272" s="61"/>
      <c r="G272" s="62"/>
      <c r="H272" s="63"/>
      <c r="I272" s="60"/>
      <c r="J272" s="61"/>
      <c r="K272" s="62"/>
      <c r="L272" s="59"/>
      <c r="M272" s="62"/>
      <c r="N272" s="59"/>
      <c r="O272" s="62"/>
      <c r="P272" s="63"/>
      <c r="Q272" s="40">
        <f t="shared" si="16"/>
        <v>0</v>
      </c>
      <c r="R272" s="37">
        <f t="shared" si="17"/>
        <v>0</v>
      </c>
      <c r="S272" s="62">
        <f>C272+Q272-D272-R272</f>
        <v>0</v>
      </c>
      <c r="T272" s="64">
        <f t="shared" si="18"/>
        <v>0</v>
      </c>
    </row>
    <row r="273" spans="1:20" ht="23.25">
      <c r="A273" s="73"/>
      <c r="B273" s="74" t="s">
        <v>302</v>
      </c>
      <c r="C273" s="58"/>
      <c r="D273" s="59">
        <v>149779033.47</v>
      </c>
      <c r="E273" s="60"/>
      <c r="F273" s="61"/>
      <c r="G273" s="62"/>
      <c r="H273" s="63"/>
      <c r="I273" s="60"/>
      <c r="J273" s="61"/>
      <c r="K273" s="62"/>
      <c r="L273" s="59"/>
      <c r="M273" s="62"/>
      <c r="N273" s="59"/>
      <c r="O273" s="62"/>
      <c r="P273" s="63"/>
      <c r="Q273" s="40">
        <f t="shared" si="16"/>
        <v>0</v>
      </c>
      <c r="R273" s="37">
        <f t="shared" si="17"/>
        <v>0</v>
      </c>
      <c r="S273" s="62"/>
      <c r="T273" s="64">
        <f t="shared" si="18"/>
        <v>149779033.47</v>
      </c>
    </row>
    <row r="274" spans="1:20" ht="23.25">
      <c r="A274" s="73"/>
      <c r="B274" s="74" t="s">
        <v>303</v>
      </c>
      <c r="C274" s="58">
        <v>114352438.16</v>
      </c>
      <c r="D274" s="59"/>
      <c r="E274" s="60"/>
      <c r="F274" s="61"/>
      <c r="G274" s="62"/>
      <c r="H274" s="63"/>
      <c r="I274" s="60"/>
      <c r="J274" s="61"/>
      <c r="K274" s="62"/>
      <c r="L274" s="59"/>
      <c r="M274" s="62"/>
      <c r="N274" s="59"/>
      <c r="O274" s="62"/>
      <c r="P274" s="63"/>
      <c r="Q274" s="40">
        <f t="shared" si="16"/>
        <v>0</v>
      </c>
      <c r="R274" s="37">
        <f t="shared" si="17"/>
        <v>0</v>
      </c>
      <c r="S274" s="62">
        <f>C274+Q274-D274-R274</f>
        <v>114352438.16</v>
      </c>
      <c r="T274" s="64"/>
    </row>
    <row r="275" spans="1:20" ht="23.25">
      <c r="A275" s="73"/>
      <c r="B275" s="74" t="s">
        <v>304</v>
      </c>
      <c r="C275" s="58"/>
      <c r="D275" s="59"/>
      <c r="E275" s="60"/>
      <c r="F275" s="61"/>
      <c r="G275" s="62"/>
      <c r="H275" s="63"/>
      <c r="I275" s="60"/>
      <c r="J275" s="61"/>
      <c r="K275" s="62"/>
      <c r="L275" s="59"/>
      <c r="M275" s="62"/>
      <c r="N275" s="59"/>
      <c r="O275" s="62"/>
      <c r="P275" s="63"/>
      <c r="Q275" s="40">
        <f t="shared" si="16"/>
        <v>0</v>
      </c>
      <c r="R275" s="37">
        <f t="shared" si="17"/>
        <v>0</v>
      </c>
      <c r="S275" s="62"/>
      <c r="T275" s="64">
        <f t="shared" si="18"/>
        <v>0</v>
      </c>
    </row>
    <row r="276" spans="1:20" ht="21.75" thickBot="1">
      <c r="A276" s="75"/>
      <c r="B276" s="76"/>
      <c r="C276" s="77"/>
      <c r="D276" s="78"/>
      <c r="E276" s="79"/>
      <c r="F276" s="80"/>
      <c r="G276" s="79"/>
      <c r="H276" s="80"/>
      <c r="I276" s="79"/>
      <c r="J276" s="80"/>
      <c r="K276" s="81"/>
      <c r="L276" s="80"/>
      <c r="M276" s="81"/>
      <c r="N276" s="80"/>
      <c r="O276" s="81"/>
      <c r="P276" s="82"/>
      <c r="Q276" s="83"/>
      <c r="R276" s="80"/>
      <c r="S276" s="81"/>
      <c r="T276" s="84"/>
    </row>
    <row r="277" spans="1:20" s="107" customFormat="1" ht="39.75" customHeight="1" thickBot="1">
      <c r="A277" s="134" t="s">
        <v>305</v>
      </c>
      <c r="B277" s="135"/>
      <c r="C277" s="93">
        <f aca="true" t="shared" si="19" ref="C277:T277">SUM(C9:C275)</f>
        <v>800299038.29</v>
      </c>
      <c r="D277" s="94">
        <f t="shared" si="19"/>
        <v>800299038.29</v>
      </c>
      <c r="E277" s="95">
        <f t="shared" si="19"/>
        <v>0</v>
      </c>
      <c r="F277" s="94">
        <f t="shared" si="19"/>
        <v>0</v>
      </c>
      <c r="G277" s="95">
        <f t="shared" si="19"/>
        <v>0</v>
      </c>
      <c r="H277" s="94">
        <f t="shared" si="19"/>
        <v>0</v>
      </c>
      <c r="I277" s="95">
        <f t="shared" si="19"/>
        <v>0</v>
      </c>
      <c r="J277" s="94">
        <f t="shared" si="19"/>
        <v>0</v>
      </c>
      <c r="K277" s="96">
        <f t="shared" si="19"/>
        <v>0</v>
      </c>
      <c r="L277" s="94">
        <f t="shared" si="19"/>
        <v>0</v>
      </c>
      <c r="M277" s="96">
        <f t="shared" si="19"/>
        <v>0</v>
      </c>
      <c r="N277" s="94">
        <f t="shared" si="19"/>
        <v>0</v>
      </c>
      <c r="O277" s="96">
        <f>SUM(O9:O275)</f>
        <v>0</v>
      </c>
      <c r="P277" s="97">
        <f>SUM(P9:P275)</f>
        <v>0</v>
      </c>
      <c r="Q277" s="98">
        <f t="shared" si="19"/>
        <v>0</v>
      </c>
      <c r="R277" s="94">
        <f t="shared" si="19"/>
        <v>0</v>
      </c>
      <c r="S277" s="96">
        <f t="shared" si="19"/>
        <v>800299038.29</v>
      </c>
      <c r="T277" s="99">
        <f t="shared" si="19"/>
        <v>800299038.29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C4:T4"/>
    <mergeCell ref="A1:B1"/>
    <mergeCell ref="A2:B2"/>
    <mergeCell ref="A3:B3"/>
    <mergeCell ref="S6:T6"/>
    <mergeCell ref="C6:D6"/>
    <mergeCell ref="E6:F6"/>
    <mergeCell ref="G6:H6"/>
    <mergeCell ref="C5:D5"/>
    <mergeCell ref="E5:P5"/>
    <mergeCell ref="Q5:R5"/>
    <mergeCell ref="S5:T5"/>
    <mergeCell ref="I6:J6"/>
    <mergeCell ref="K6:L6"/>
    <mergeCell ref="M6:N6"/>
    <mergeCell ref="O6:P6"/>
    <mergeCell ref="Q6:R6"/>
    <mergeCell ref="A277:B277"/>
    <mergeCell ref="Q7:R7"/>
    <mergeCell ref="S7:T7"/>
    <mergeCell ref="E7:F7"/>
    <mergeCell ref="G7:H7"/>
    <mergeCell ref="I7:J7"/>
    <mergeCell ref="K7:L7"/>
    <mergeCell ref="M7:N7"/>
    <mergeCell ref="O7:P7"/>
    <mergeCell ref="C7:D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J2" sqref="J2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1" t="s">
        <v>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20" s="7" customFormat="1" ht="29.25" customHeight="1" thickBot="1">
      <c r="A5" s="6" t="s">
        <v>12</v>
      </c>
      <c r="B5" s="6" t="s">
        <v>13</v>
      </c>
      <c r="C5" s="148" t="s">
        <v>14</v>
      </c>
      <c r="D5" s="149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41" t="s">
        <v>16</v>
      </c>
      <c r="R5" s="142"/>
      <c r="S5" s="141" t="s">
        <v>17</v>
      </c>
      <c r="T5" s="150"/>
    </row>
    <row r="6" spans="1:20" s="7" customFormat="1" ht="29.25" customHeight="1">
      <c r="A6" s="8" t="s">
        <v>18</v>
      </c>
      <c r="B6" s="9" t="s">
        <v>19</v>
      </c>
      <c r="C6" s="146" t="s">
        <v>20</v>
      </c>
      <c r="D6" s="147"/>
      <c r="E6" s="141" t="s">
        <v>21</v>
      </c>
      <c r="F6" s="142"/>
      <c r="G6" s="141" t="s">
        <v>22</v>
      </c>
      <c r="H6" s="142"/>
      <c r="I6" s="141" t="s">
        <v>23</v>
      </c>
      <c r="J6" s="142"/>
      <c r="K6" s="141" t="s">
        <v>24</v>
      </c>
      <c r="L6" s="142"/>
      <c r="M6" s="141" t="s">
        <v>25</v>
      </c>
      <c r="N6" s="142"/>
      <c r="O6" s="141" t="s">
        <v>26</v>
      </c>
      <c r="P6" s="142"/>
      <c r="Q6" s="143" t="s">
        <v>27</v>
      </c>
      <c r="R6" s="144"/>
      <c r="S6" s="143" t="s">
        <v>28</v>
      </c>
      <c r="T6" s="145"/>
    </row>
    <row r="7" spans="1:20" s="7" customFormat="1" ht="29.25" customHeight="1" thickBot="1">
      <c r="A7" s="8" t="s">
        <v>29</v>
      </c>
      <c r="B7" s="9" t="s">
        <v>29</v>
      </c>
      <c r="C7" s="139" t="s">
        <v>30</v>
      </c>
      <c r="D7" s="140"/>
      <c r="E7" s="136" t="s">
        <v>31</v>
      </c>
      <c r="F7" s="137"/>
      <c r="G7" s="136" t="s">
        <v>32</v>
      </c>
      <c r="H7" s="137"/>
      <c r="I7" s="136" t="s">
        <v>33</v>
      </c>
      <c r="J7" s="137"/>
      <c r="K7" s="136" t="s">
        <v>34</v>
      </c>
      <c r="L7" s="137"/>
      <c r="M7" s="136" t="s">
        <v>35</v>
      </c>
      <c r="N7" s="137"/>
      <c r="O7" s="136" t="s">
        <v>36</v>
      </c>
      <c r="P7" s="137"/>
      <c r="Q7" s="136" t="s">
        <v>37</v>
      </c>
      <c r="R7" s="137"/>
      <c r="S7" s="136" t="s">
        <v>36</v>
      </c>
      <c r="T7" s="138"/>
    </row>
    <row r="8" spans="1:20" s="7" customFormat="1" ht="21.75" customHeight="1" thickBot="1">
      <c r="A8" s="10"/>
      <c r="B8" s="11"/>
      <c r="C8" s="22" t="s">
        <v>38</v>
      </c>
      <c r="D8" s="23" t="s">
        <v>39</v>
      </c>
      <c r="E8" s="24" t="s">
        <v>38</v>
      </c>
      <c r="F8" s="25" t="s">
        <v>39</v>
      </c>
      <c r="G8" s="26" t="s">
        <v>38</v>
      </c>
      <c r="H8" s="25" t="s">
        <v>39</v>
      </c>
      <c r="I8" s="26" t="s">
        <v>38</v>
      </c>
      <c r="J8" s="25" t="s">
        <v>39</v>
      </c>
      <c r="K8" s="27" t="s">
        <v>38</v>
      </c>
      <c r="L8" s="28" t="s">
        <v>39</v>
      </c>
      <c r="M8" s="27" t="s">
        <v>38</v>
      </c>
      <c r="N8" s="28" t="s">
        <v>39</v>
      </c>
      <c r="O8" s="27" t="s">
        <v>38</v>
      </c>
      <c r="P8" s="29" t="s">
        <v>39</v>
      </c>
      <c r="Q8" s="30" t="s">
        <v>38</v>
      </c>
      <c r="R8" s="25" t="s">
        <v>39</v>
      </c>
      <c r="S8" s="27" t="s">
        <v>38</v>
      </c>
      <c r="T8" s="31" t="s">
        <v>39</v>
      </c>
    </row>
    <row r="9" spans="1:20" ht="24" thickTop="1">
      <c r="A9" s="32">
        <v>1101010101</v>
      </c>
      <c r="B9" s="33" t="s">
        <v>40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2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E10+G10+I10+K10+M10-L10-J10-H10-F10-N10+O10-P10</f>
        <v>0</v>
      </c>
      <c r="R10" s="45">
        <f aca="true" t="shared" si="3" ref="R10:R73">F10+H10+J10+L10+N10-M10-K10-I10-G10-E10+P10-O10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42</v>
      </c>
      <c r="C11" s="51">
        <v>60000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60000</v>
      </c>
      <c r="T11" s="49"/>
    </row>
    <row r="12" spans="1:20" ht="23.25">
      <c r="A12" s="32">
        <v>1101010106</v>
      </c>
      <c r="B12" s="33" t="s">
        <v>43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44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45</v>
      </c>
      <c r="C14" s="51"/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2"/>
        <v>0</v>
      </c>
      <c r="R14" s="45">
        <f t="shared" si="3"/>
        <v>0</v>
      </c>
      <c r="S14" s="46">
        <f t="shared" si="0"/>
        <v>0</v>
      </c>
      <c r="T14" s="49">
        <f t="shared" si="1"/>
        <v>0</v>
      </c>
    </row>
    <row r="15" spans="1:20" ht="23.25">
      <c r="A15" s="32">
        <v>1101020509</v>
      </c>
      <c r="B15" s="33" t="s">
        <v>46</v>
      </c>
      <c r="C15" s="51"/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>
        <f t="shared" si="0"/>
        <v>0</v>
      </c>
      <c r="T15" s="49">
        <f t="shared" si="1"/>
        <v>0</v>
      </c>
    </row>
    <row r="16" spans="1:20" ht="23.25">
      <c r="A16" s="32">
        <v>1101020601</v>
      </c>
      <c r="B16" s="33" t="s">
        <v>47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>
        <f t="shared" si="0"/>
        <v>0</v>
      </c>
      <c r="T16" s="49">
        <f t="shared" si="1"/>
        <v>0</v>
      </c>
    </row>
    <row r="17" spans="1:20" ht="23.25">
      <c r="A17" s="32">
        <v>1101020602</v>
      </c>
      <c r="B17" s="33" t="s">
        <v>48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49</v>
      </c>
      <c r="C18" s="51">
        <v>46135.8</v>
      </c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>
        <f t="shared" si="0"/>
        <v>46135.8</v>
      </c>
      <c r="T18" s="49"/>
    </row>
    <row r="19" spans="1:20" ht="23.25">
      <c r="A19" s="32">
        <v>1101020604</v>
      </c>
      <c r="B19" s="33" t="s">
        <v>50</v>
      </c>
      <c r="C19" s="51"/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0</v>
      </c>
      <c r="T19" s="49">
        <f t="shared" si="1"/>
        <v>0</v>
      </c>
    </row>
    <row r="20" spans="1:20" ht="23.25">
      <c r="A20" s="32">
        <v>1101020701</v>
      </c>
      <c r="B20" s="33" t="s">
        <v>51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52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53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0</v>
      </c>
      <c r="T22" s="49">
        <f t="shared" si="1"/>
        <v>0</v>
      </c>
    </row>
    <row r="23" spans="1:20" ht="23.25">
      <c r="A23" s="32">
        <v>1101030102</v>
      </c>
      <c r="B23" s="33" t="s">
        <v>54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2"/>
        <v>0</v>
      </c>
      <c r="R23" s="45">
        <f t="shared" si="3"/>
        <v>0</v>
      </c>
      <c r="S23" s="46">
        <f t="shared" si="0"/>
        <v>0</v>
      </c>
      <c r="T23" s="49">
        <f t="shared" si="1"/>
        <v>0</v>
      </c>
    </row>
    <row r="24" spans="1:20" ht="23.25">
      <c r="A24" s="32">
        <v>1101030199</v>
      </c>
      <c r="B24" s="33" t="s">
        <v>55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0</v>
      </c>
      <c r="T24" s="49">
        <f t="shared" si="1"/>
        <v>0</v>
      </c>
    </row>
    <row r="25" spans="1:20" ht="23.25">
      <c r="A25" s="32">
        <v>1102010101</v>
      </c>
      <c r="B25" s="33" t="s">
        <v>56</v>
      </c>
      <c r="C25" s="51">
        <v>1363850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>
        <f t="shared" si="3"/>
        <v>0</v>
      </c>
      <c r="S25" s="46">
        <f t="shared" si="0"/>
        <v>1363850</v>
      </c>
      <c r="T25" s="49"/>
    </row>
    <row r="26" spans="1:20" ht="23.25">
      <c r="A26" s="32">
        <v>1102010102</v>
      </c>
      <c r="B26" s="33" t="s">
        <v>57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>
        <f t="shared" si="1"/>
        <v>0</v>
      </c>
    </row>
    <row r="27" spans="1:20" ht="23.25">
      <c r="A27" s="32">
        <v>1102010197</v>
      </c>
      <c r="B27" s="33" t="s">
        <v>58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59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60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61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62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0</v>
      </c>
      <c r="T31" s="49">
        <f t="shared" si="1"/>
        <v>0</v>
      </c>
    </row>
    <row r="32" spans="1:20" ht="23.25">
      <c r="A32" s="32">
        <v>1102050107</v>
      </c>
      <c r="B32" s="33" t="s">
        <v>63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64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65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66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67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68</v>
      </c>
      <c r="C37" s="51">
        <v>700723.6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700723.6</v>
      </c>
      <c r="T37" s="49"/>
    </row>
    <row r="38" spans="1:20" ht="23.25">
      <c r="A38" s="32">
        <v>1102050125</v>
      </c>
      <c r="B38" s="33" t="s">
        <v>69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70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71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72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73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74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75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76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77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78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79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80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0</v>
      </c>
      <c r="T49" s="49">
        <f t="shared" si="1"/>
        <v>0</v>
      </c>
    </row>
    <row r="50" spans="1:20" ht="23.25">
      <c r="A50" s="32">
        <v>1106010103</v>
      </c>
      <c r="B50" s="33" t="s">
        <v>81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82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83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84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85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86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87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88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89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90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91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92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0</v>
      </c>
      <c r="T61" s="49">
        <f t="shared" si="1"/>
        <v>0</v>
      </c>
    </row>
    <row r="62" spans="1:20" ht="23.25">
      <c r="A62" s="32">
        <v>1205010102</v>
      </c>
      <c r="B62" s="33" t="s">
        <v>93</v>
      </c>
      <c r="C62" s="51"/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0</v>
      </c>
      <c r="T62" s="49">
        <f t="shared" si="1"/>
        <v>0</v>
      </c>
    </row>
    <row r="63" spans="1:20" ht="23.25">
      <c r="A63" s="32">
        <v>1205010103</v>
      </c>
      <c r="B63" s="33" t="s">
        <v>94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>
        <f t="shared" si="0"/>
        <v>0</v>
      </c>
      <c r="T63" s="49">
        <f t="shared" si="1"/>
        <v>0</v>
      </c>
    </row>
    <row r="64" spans="1:20" ht="23.25">
      <c r="A64" s="32">
        <v>1205020101</v>
      </c>
      <c r="B64" s="33" t="s">
        <v>95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0</v>
      </c>
      <c r="T64" s="49">
        <f t="shared" si="1"/>
        <v>0</v>
      </c>
    </row>
    <row r="65" spans="1:20" ht="23.25">
      <c r="A65" s="32">
        <v>1205020102</v>
      </c>
      <c r="B65" s="33" t="s">
        <v>96</v>
      </c>
      <c r="C65" s="51"/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0</v>
      </c>
      <c r="T65" s="49">
        <f t="shared" si="1"/>
        <v>0</v>
      </c>
    </row>
    <row r="66" spans="1:20" ht="23.25">
      <c r="A66" s="32">
        <v>1205020103</v>
      </c>
      <c r="B66" s="33" t="s">
        <v>97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>
        <f t="shared" si="0"/>
        <v>0</v>
      </c>
      <c r="T66" s="49">
        <f t="shared" si="1"/>
        <v>0</v>
      </c>
    </row>
    <row r="67" spans="1:20" ht="23.25">
      <c r="A67" s="32">
        <v>1205020104</v>
      </c>
      <c r="B67" s="33" t="s">
        <v>98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0</v>
      </c>
      <c r="T67" s="49">
        <f t="shared" si="1"/>
        <v>0</v>
      </c>
    </row>
    <row r="68" spans="1:20" ht="23.25">
      <c r="A68" s="32">
        <v>1205020105</v>
      </c>
      <c r="B68" s="33" t="s">
        <v>99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100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>
        <f t="shared" si="0"/>
        <v>0</v>
      </c>
      <c r="T69" s="49">
        <f t="shared" si="1"/>
        <v>0</v>
      </c>
    </row>
    <row r="70" spans="1:20" ht="23.25">
      <c r="A70" s="32">
        <v>1205030101</v>
      </c>
      <c r="B70" s="33" t="s">
        <v>101</v>
      </c>
      <c r="C70" s="51"/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0</v>
      </c>
      <c r="T70" s="49">
        <f t="shared" si="1"/>
        <v>0</v>
      </c>
    </row>
    <row r="71" spans="1:20" ht="23.25">
      <c r="A71" s="32">
        <v>1205030102</v>
      </c>
      <c r="B71" s="33" t="s">
        <v>102</v>
      </c>
      <c r="C71" s="51"/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0</v>
      </c>
      <c r="T71" s="49">
        <f t="shared" si="1"/>
        <v>0</v>
      </c>
    </row>
    <row r="72" spans="1:20" ht="23.25">
      <c r="A72" s="32">
        <v>1205030103</v>
      </c>
      <c r="B72" s="33" t="s">
        <v>103</v>
      </c>
      <c r="C72" s="51"/>
      <c r="D72" s="43"/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>
        <f t="shared" si="0"/>
        <v>0</v>
      </c>
      <c r="T72" s="49">
        <f t="shared" si="1"/>
        <v>0</v>
      </c>
    </row>
    <row r="73" spans="1:20" ht="23.25">
      <c r="A73" s="32">
        <v>1205030107</v>
      </c>
      <c r="B73" s="33" t="s">
        <v>104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E74+G74+I74+K74+M74-L74-J74-H74-F74-N74+O74-P74</f>
        <v>0</v>
      </c>
      <c r="R74" s="45">
        <f aca="true" t="shared" si="7" ref="R74:R137">F74+H74+J74+L74+N74-M74-K74-I74-G74-E74+P74-O74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106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107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108</v>
      </c>
      <c r="C77" s="51"/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0</v>
      </c>
      <c r="T77" s="49">
        <f t="shared" si="5"/>
        <v>0</v>
      </c>
    </row>
    <row r="78" spans="1:20" ht="23.25">
      <c r="A78" s="32">
        <v>1205040102</v>
      </c>
      <c r="B78" s="33" t="s">
        <v>109</v>
      </c>
      <c r="C78" s="51"/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0</v>
      </c>
      <c r="T78" s="49">
        <f t="shared" si="5"/>
        <v>0</v>
      </c>
    </row>
    <row r="79" spans="1:20" ht="23.25">
      <c r="A79" s="32">
        <v>1205040103</v>
      </c>
      <c r="B79" s="33" t="s">
        <v>110</v>
      </c>
      <c r="C79" s="51"/>
      <c r="D79" s="43"/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>
        <f t="shared" si="4"/>
        <v>0</v>
      </c>
      <c r="T79" s="49">
        <f t="shared" si="5"/>
        <v>0</v>
      </c>
    </row>
    <row r="80" spans="1:20" ht="23.25">
      <c r="A80" s="32">
        <v>1205040106</v>
      </c>
      <c r="B80" s="33" t="s">
        <v>111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112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113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114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115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116</v>
      </c>
      <c r="C85" s="51">
        <v>102122000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102122000</v>
      </c>
      <c r="T85" s="49"/>
    </row>
    <row r="86" spans="1:20" ht="23.25">
      <c r="A86" s="32">
        <v>1205060102</v>
      </c>
      <c r="B86" s="33" t="s">
        <v>117</v>
      </c>
      <c r="C86" s="51"/>
      <c r="D86" s="43">
        <v>37736177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/>
      <c r="T86" s="49">
        <f t="shared" si="5"/>
        <v>37736177</v>
      </c>
    </row>
    <row r="87" spans="1:20" ht="23.25">
      <c r="A87" s="32">
        <v>1206010101</v>
      </c>
      <c r="B87" s="33" t="s">
        <v>118</v>
      </c>
      <c r="C87" s="51">
        <v>1519600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1519600</v>
      </c>
      <c r="T87" s="49"/>
    </row>
    <row r="88" spans="1:20" ht="23.25">
      <c r="A88" s="32">
        <v>1206010102</v>
      </c>
      <c r="B88" s="33" t="s">
        <v>119</v>
      </c>
      <c r="C88" s="51">
        <v>1132700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1132700</v>
      </c>
      <c r="T88" s="49"/>
    </row>
    <row r="89" spans="1:20" ht="23.25">
      <c r="A89" s="32">
        <v>1206010103</v>
      </c>
      <c r="B89" s="33" t="s">
        <v>120</v>
      </c>
      <c r="C89" s="51"/>
      <c r="D89" s="43">
        <v>612533.93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612533.93</v>
      </c>
    </row>
    <row r="90" spans="1:20" ht="23.25">
      <c r="A90" s="32">
        <v>1206010105</v>
      </c>
      <c r="B90" s="33" t="s">
        <v>121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122</v>
      </c>
      <c r="C91" s="51">
        <v>3585600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3585600</v>
      </c>
      <c r="T91" s="49"/>
    </row>
    <row r="92" spans="1:20" ht="23.25">
      <c r="A92" s="32">
        <v>1206020102</v>
      </c>
      <c r="B92" s="33" t="s">
        <v>123</v>
      </c>
      <c r="C92" s="51"/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0</v>
      </c>
      <c r="T92" s="49">
        <f t="shared" si="5"/>
        <v>0</v>
      </c>
    </row>
    <row r="93" spans="1:20" ht="23.25">
      <c r="A93" s="32">
        <v>1206020103</v>
      </c>
      <c r="B93" s="33" t="s">
        <v>124</v>
      </c>
      <c r="C93" s="51"/>
      <c r="D93" s="43">
        <v>2387894.23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2387894.23</v>
      </c>
    </row>
    <row r="94" spans="1:20" ht="23.25">
      <c r="A94" s="32">
        <v>1206030101</v>
      </c>
      <c r="B94" s="33" t="s">
        <v>125</v>
      </c>
      <c r="C94" s="51">
        <v>63490</v>
      </c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63490</v>
      </c>
      <c r="T94" s="49"/>
    </row>
    <row r="95" spans="1:20" ht="23.25">
      <c r="A95" s="32">
        <v>1206030102</v>
      </c>
      <c r="B95" s="33" t="s">
        <v>126</v>
      </c>
      <c r="C95" s="51"/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0</v>
      </c>
      <c r="T95" s="49">
        <f t="shared" si="5"/>
        <v>0</v>
      </c>
    </row>
    <row r="96" spans="1:20" ht="23.25">
      <c r="A96" s="32">
        <v>1206030103</v>
      </c>
      <c r="B96" s="33" t="s">
        <v>127</v>
      </c>
      <c r="C96" s="51"/>
      <c r="D96" s="43">
        <v>53724.21</v>
      </c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/>
      <c r="T96" s="49">
        <f t="shared" si="5"/>
        <v>53724.21</v>
      </c>
    </row>
    <row r="97" spans="1:20" ht="23.25">
      <c r="A97" s="32">
        <v>1206040101</v>
      </c>
      <c r="B97" s="33" t="s">
        <v>128</v>
      </c>
      <c r="C97" s="51">
        <v>688900</v>
      </c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688900</v>
      </c>
      <c r="T97" s="49"/>
    </row>
    <row r="98" spans="1:20" ht="23.25">
      <c r="A98" s="32">
        <v>1206040102</v>
      </c>
      <c r="B98" s="33" t="s">
        <v>129</v>
      </c>
      <c r="C98" s="51"/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0</v>
      </c>
      <c r="T98" s="49">
        <f t="shared" si="5"/>
        <v>0</v>
      </c>
    </row>
    <row r="99" spans="1:20" ht="23.25">
      <c r="A99" s="32">
        <v>1206040103</v>
      </c>
      <c r="B99" s="33" t="s">
        <v>130</v>
      </c>
      <c r="C99" s="51"/>
      <c r="D99" s="43">
        <v>349356.94</v>
      </c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/>
      <c r="T99" s="49">
        <f t="shared" si="5"/>
        <v>349356.94</v>
      </c>
    </row>
    <row r="100" spans="1:20" ht="23.25">
      <c r="A100" s="32">
        <v>1206050101</v>
      </c>
      <c r="B100" s="33" t="s">
        <v>131</v>
      </c>
      <c r="C100" s="51">
        <v>60000</v>
      </c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60000</v>
      </c>
      <c r="T100" s="49"/>
    </row>
    <row r="101" spans="1:20" ht="23.25">
      <c r="A101" s="32">
        <v>1206050102</v>
      </c>
      <c r="B101" s="33" t="s">
        <v>132</v>
      </c>
      <c r="C101" s="51"/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0</v>
      </c>
      <c r="T101" s="49">
        <f t="shared" si="5"/>
        <v>0</v>
      </c>
    </row>
    <row r="102" spans="1:20" ht="23.25">
      <c r="A102" s="32">
        <v>1206050103</v>
      </c>
      <c r="B102" s="33" t="s">
        <v>133</v>
      </c>
      <c r="C102" s="51"/>
      <c r="D102" s="43">
        <v>37262.82</v>
      </c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/>
      <c r="T102" s="49">
        <f t="shared" si="5"/>
        <v>37262.82</v>
      </c>
    </row>
    <row r="103" spans="1:20" ht="23.25">
      <c r="A103" s="32">
        <v>1206060101</v>
      </c>
      <c r="B103" s="33" t="s">
        <v>134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135</v>
      </c>
      <c r="C104" s="51"/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0</v>
      </c>
      <c r="T104" s="49">
        <f t="shared" si="5"/>
        <v>0</v>
      </c>
    </row>
    <row r="105" spans="1:20" ht="23.25">
      <c r="A105" s="32">
        <v>1206060103</v>
      </c>
      <c r="B105" s="33" t="s">
        <v>136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137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0</v>
      </c>
      <c r="T106" s="49">
        <f t="shared" si="5"/>
        <v>0</v>
      </c>
    </row>
    <row r="107" spans="1:20" ht="23.25">
      <c r="A107" s="32">
        <v>1206070102</v>
      </c>
      <c r="B107" s="33" t="s">
        <v>138</v>
      </c>
      <c r="C107" s="51"/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0</v>
      </c>
      <c r="T107" s="49">
        <f t="shared" si="5"/>
        <v>0</v>
      </c>
    </row>
    <row r="108" spans="1:20" ht="23.25">
      <c r="A108" s="32">
        <v>1206070103</v>
      </c>
      <c r="B108" s="33" t="s">
        <v>139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>
        <f t="shared" si="4"/>
        <v>0</v>
      </c>
      <c r="T108" s="49">
        <f t="shared" si="5"/>
        <v>0</v>
      </c>
    </row>
    <row r="109" spans="1:20" ht="23.25">
      <c r="A109" s="32">
        <v>1206080101</v>
      </c>
      <c r="B109" s="33" t="s">
        <v>140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0</v>
      </c>
      <c r="T109" s="49">
        <f t="shared" si="5"/>
        <v>0</v>
      </c>
    </row>
    <row r="110" spans="1:20" ht="23.25">
      <c r="A110" s="32">
        <v>1206080102</v>
      </c>
      <c r="B110" s="33" t="s">
        <v>141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142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>
        <f t="shared" si="4"/>
        <v>0</v>
      </c>
      <c r="T111" s="49">
        <f t="shared" si="5"/>
        <v>0</v>
      </c>
    </row>
    <row r="112" spans="1:20" ht="23.25">
      <c r="A112" s="32">
        <v>1206090101</v>
      </c>
      <c r="B112" s="33" t="s">
        <v>143</v>
      </c>
      <c r="C112" s="51"/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0</v>
      </c>
      <c r="T112" s="49">
        <f t="shared" si="5"/>
        <v>0</v>
      </c>
    </row>
    <row r="113" spans="1:20" ht="23.25">
      <c r="A113" s="32">
        <v>1206090102</v>
      </c>
      <c r="B113" s="33" t="s">
        <v>144</v>
      </c>
      <c r="C113" s="51"/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0</v>
      </c>
      <c r="T113" s="49">
        <f t="shared" si="5"/>
        <v>0</v>
      </c>
    </row>
    <row r="114" spans="1:20" ht="23.25">
      <c r="A114" s="32">
        <v>1206090103</v>
      </c>
      <c r="B114" s="33" t="s">
        <v>145</v>
      </c>
      <c r="C114" s="51"/>
      <c r="D114" s="43"/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>
        <f t="shared" si="4"/>
        <v>0</v>
      </c>
      <c r="T114" s="49">
        <f t="shared" si="5"/>
        <v>0</v>
      </c>
    </row>
    <row r="115" spans="1:20" ht="23.25">
      <c r="A115" s="32">
        <v>1206100101</v>
      </c>
      <c r="B115" s="33" t="s">
        <v>146</v>
      </c>
      <c r="C115" s="51">
        <v>2985206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2985206</v>
      </c>
      <c r="T115" s="49"/>
    </row>
    <row r="116" spans="1:20" ht="23.25">
      <c r="A116" s="32">
        <v>1206100102</v>
      </c>
      <c r="B116" s="33" t="s">
        <v>147</v>
      </c>
      <c r="C116" s="51"/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0</v>
      </c>
      <c r="T116" s="49">
        <f t="shared" si="5"/>
        <v>0</v>
      </c>
    </row>
    <row r="117" spans="1:20" ht="23.25">
      <c r="A117" s="32">
        <v>1206100103</v>
      </c>
      <c r="B117" s="33" t="s">
        <v>148</v>
      </c>
      <c r="C117" s="51"/>
      <c r="D117" s="43">
        <v>2578165.83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2578165.83</v>
      </c>
    </row>
    <row r="118" spans="1:20" ht="23.25">
      <c r="A118" s="32">
        <v>1206110101</v>
      </c>
      <c r="B118" s="33" t="s">
        <v>149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0</v>
      </c>
      <c r="T118" s="49">
        <f t="shared" si="5"/>
        <v>0</v>
      </c>
    </row>
    <row r="119" spans="1:20" ht="23.25">
      <c r="A119" s="32">
        <v>1206110102</v>
      </c>
      <c r="B119" s="33" t="s">
        <v>150</v>
      </c>
      <c r="C119" s="51"/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0</v>
      </c>
      <c r="T119" s="49">
        <f t="shared" si="5"/>
        <v>0</v>
      </c>
    </row>
    <row r="120" spans="1:20" ht="23.25">
      <c r="A120" s="32">
        <v>1206110103</v>
      </c>
      <c r="B120" s="33" t="s">
        <v>151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>
        <f t="shared" si="4"/>
        <v>0</v>
      </c>
      <c r="T120" s="49">
        <f t="shared" si="5"/>
        <v>0</v>
      </c>
    </row>
    <row r="121" spans="1:20" ht="23.25">
      <c r="A121" s="32">
        <v>1206120101</v>
      </c>
      <c r="B121" s="33" t="s">
        <v>152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0</v>
      </c>
      <c r="T121" s="49">
        <f t="shared" si="5"/>
        <v>0</v>
      </c>
    </row>
    <row r="122" spans="1:20" ht="23.25">
      <c r="A122" s="32">
        <v>1206120102</v>
      </c>
      <c r="B122" s="33" t="s">
        <v>153</v>
      </c>
      <c r="C122" s="51"/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0</v>
      </c>
      <c r="T122" s="49">
        <f t="shared" si="5"/>
        <v>0</v>
      </c>
    </row>
    <row r="123" spans="1:20" ht="23.25">
      <c r="A123" s="32">
        <v>1206120103</v>
      </c>
      <c r="B123" s="33" t="s">
        <v>154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>
        <f t="shared" si="4"/>
        <v>0</v>
      </c>
      <c r="T123" s="49">
        <f t="shared" si="5"/>
        <v>0</v>
      </c>
    </row>
    <row r="124" spans="1:20" ht="23.25">
      <c r="A124" s="32">
        <v>1206130101</v>
      </c>
      <c r="B124" s="33" t="s">
        <v>155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156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157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158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159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0</v>
      </c>
      <c r="T128" s="49">
        <f t="shared" si="5"/>
        <v>0</v>
      </c>
    </row>
    <row r="129" spans="1:20" ht="23.25">
      <c r="A129" s="32">
        <v>1206140103</v>
      </c>
      <c r="B129" s="33" t="s">
        <v>160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161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162</v>
      </c>
      <c r="C131" s="51"/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0</v>
      </c>
      <c r="T131" s="49">
        <f t="shared" si="5"/>
        <v>0</v>
      </c>
    </row>
    <row r="132" spans="1:20" ht="23.25">
      <c r="A132" s="32">
        <v>1206150103</v>
      </c>
      <c r="B132" s="33" t="s">
        <v>163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164</v>
      </c>
      <c r="C133" s="51">
        <v>251815</v>
      </c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251815</v>
      </c>
      <c r="T133" s="49"/>
    </row>
    <row r="134" spans="1:20" ht="23.25">
      <c r="A134" s="32">
        <v>1206160102</v>
      </c>
      <c r="B134" s="33" t="s">
        <v>165</v>
      </c>
      <c r="C134" s="51"/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0</v>
      </c>
      <c r="T134" s="49">
        <f t="shared" si="5"/>
        <v>0</v>
      </c>
    </row>
    <row r="135" spans="1:20" ht="23.25">
      <c r="A135" s="32">
        <v>1206160103</v>
      </c>
      <c r="B135" s="33" t="s">
        <v>166</v>
      </c>
      <c r="C135" s="51"/>
      <c r="D135" s="43">
        <v>206979.4</v>
      </c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/>
      <c r="T135" s="49">
        <f t="shared" si="5"/>
        <v>206979.4</v>
      </c>
    </row>
    <row r="136" spans="1:20" ht="23.25">
      <c r="A136" s="32">
        <v>1206170101</v>
      </c>
      <c r="B136" s="33" t="s">
        <v>167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168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1">
        <v>3384618.4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2">E138+G138+I138+K138+M138-L138-J138-H138-F138-N138+O138-P138</f>
        <v>0</v>
      </c>
      <c r="R138" s="45">
        <f aca="true" t="shared" si="11" ref="R138:R202">F138+H138+J138+L138+N138-M138-K138-I138-G138-E138+P138-O138</f>
        <v>0</v>
      </c>
      <c r="S138" s="46">
        <f t="shared" si="8"/>
        <v>3384618.4</v>
      </c>
      <c r="T138" s="49"/>
    </row>
    <row r="139" spans="1:20" ht="23.25">
      <c r="A139" s="32">
        <v>1206180102</v>
      </c>
      <c r="B139" s="33" t="s">
        <v>170</v>
      </c>
      <c r="C139" s="51"/>
      <c r="D139" s="43">
        <v>3661076.17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/>
      <c r="T139" s="49">
        <f t="shared" si="9"/>
        <v>3661076.17</v>
      </c>
    </row>
    <row r="140" spans="1:20" ht="23.25">
      <c r="A140" s="32">
        <v>1207010101</v>
      </c>
      <c r="B140" s="33" t="s">
        <v>171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172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173</v>
      </c>
      <c r="C142" s="51"/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0</v>
      </c>
      <c r="T142" s="49">
        <f t="shared" si="9"/>
        <v>0</v>
      </c>
    </row>
    <row r="143" spans="1:20" ht="23.25">
      <c r="A143" s="32">
        <v>1208010102</v>
      </c>
      <c r="B143" s="33" t="s">
        <v>174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175</v>
      </c>
      <c r="C144" s="51"/>
      <c r="D144" s="43"/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>
        <f t="shared" si="8"/>
        <v>0</v>
      </c>
      <c r="T144" s="49">
        <f t="shared" si="9"/>
        <v>0</v>
      </c>
    </row>
    <row r="145" spans="1:20" ht="23.25">
      <c r="A145" s="32">
        <v>1208020101</v>
      </c>
      <c r="B145" s="33" t="s">
        <v>176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177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178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179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180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181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182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183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184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185</v>
      </c>
      <c r="C154" s="51"/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0</v>
      </c>
      <c r="T154" s="49">
        <f t="shared" si="9"/>
        <v>0</v>
      </c>
    </row>
    <row r="155" spans="1:20" ht="23.25">
      <c r="A155" s="32">
        <v>1208050102</v>
      </c>
      <c r="B155" s="33" t="s">
        <v>186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187</v>
      </c>
      <c r="C156" s="51"/>
      <c r="D156" s="43"/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>
        <f t="shared" si="8"/>
        <v>0</v>
      </c>
      <c r="T156" s="49">
        <f t="shared" si="9"/>
        <v>0</v>
      </c>
    </row>
    <row r="157" spans="1:20" ht="23.25">
      <c r="A157" s="32">
        <v>1208060101</v>
      </c>
      <c r="B157" s="33" t="s">
        <v>188</v>
      </c>
      <c r="C157" s="51"/>
      <c r="D157" s="43"/>
      <c r="E157" s="44"/>
      <c r="F157" s="45"/>
      <c r="G157" s="46"/>
      <c r="H157" s="47"/>
      <c r="I157" s="44"/>
      <c r="J157" s="45"/>
      <c r="K157" s="46"/>
      <c r="L157" s="45"/>
      <c r="M157" s="46"/>
      <c r="N157" s="45"/>
      <c r="O157" s="46"/>
      <c r="P157" s="47"/>
      <c r="Q157" s="48">
        <f t="shared" si="10"/>
        <v>0</v>
      </c>
      <c r="R157" s="45">
        <f t="shared" si="11"/>
        <v>0</v>
      </c>
      <c r="S157" s="46">
        <f t="shared" si="8"/>
        <v>0</v>
      </c>
      <c r="T157" s="49">
        <f t="shared" si="9"/>
        <v>0</v>
      </c>
    </row>
    <row r="158" spans="1:20" ht="23.25">
      <c r="A158" s="32">
        <v>1208060102</v>
      </c>
      <c r="B158" s="33" t="s">
        <v>189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190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191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192</v>
      </c>
      <c r="C161" s="51">
        <v>8900</v>
      </c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8900</v>
      </c>
      <c r="T161" s="49"/>
    </row>
    <row r="162" spans="1:20" ht="23.25">
      <c r="A162" s="32">
        <v>1209010102</v>
      </c>
      <c r="B162" s="33" t="s">
        <v>193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0</v>
      </c>
      <c r="T162" s="49">
        <f t="shared" si="9"/>
        <v>0</v>
      </c>
    </row>
    <row r="163" spans="1:20" ht="23.25">
      <c r="A163" s="32">
        <v>1209010103</v>
      </c>
      <c r="B163" s="33" t="s">
        <v>194</v>
      </c>
      <c r="C163" s="51"/>
      <c r="D163" s="43">
        <v>8899</v>
      </c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/>
      <c r="T163" s="49">
        <f t="shared" si="9"/>
        <v>8899</v>
      </c>
    </row>
    <row r="164" spans="1:20" ht="23.25">
      <c r="A164" s="32">
        <v>1209010104</v>
      </c>
      <c r="B164" s="33" t="s">
        <v>195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196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197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198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199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200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201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202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203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204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205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206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207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208</v>
      </c>
      <c r="C177" s="51"/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0</v>
      </c>
      <c r="T177" s="49">
        <f t="shared" si="9"/>
        <v>0</v>
      </c>
    </row>
    <row r="178" spans="1:20" ht="23.25">
      <c r="A178" s="32">
        <v>1211010102</v>
      </c>
      <c r="B178" s="33" t="s">
        <v>209</v>
      </c>
      <c r="C178" s="51"/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0</v>
      </c>
      <c r="T178" s="49">
        <f t="shared" si="9"/>
        <v>0</v>
      </c>
    </row>
    <row r="179" spans="1:20" ht="23.25">
      <c r="A179" s="32">
        <v>1211010103</v>
      </c>
      <c r="B179" s="33" t="s">
        <v>210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211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212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213</v>
      </c>
      <c r="C182" s="51"/>
      <c r="D182" s="43">
        <v>5279710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5279710</v>
      </c>
    </row>
    <row r="183" spans="1:20" ht="23.25">
      <c r="A183" s="32">
        <v>2101010103</v>
      </c>
      <c r="B183" s="33" t="s">
        <v>214</v>
      </c>
      <c r="C183" s="51"/>
      <c r="D183" s="43">
        <v>6103990</v>
      </c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/>
      <c r="T183" s="49">
        <f t="shared" si="9"/>
        <v>6103990</v>
      </c>
    </row>
    <row r="184" spans="1:20" ht="23.25">
      <c r="A184" s="32">
        <v>2101010104</v>
      </c>
      <c r="B184" s="33" t="s">
        <v>215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216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217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218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219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220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221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222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223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224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225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>
        <f t="shared" si="8"/>
        <v>0</v>
      </c>
      <c r="T194" s="49">
        <f t="shared" si="9"/>
        <v>0</v>
      </c>
    </row>
    <row r="195" spans="1:20" ht="23.25">
      <c r="A195" s="32">
        <v>2101020199</v>
      </c>
      <c r="B195" s="33" t="s">
        <v>226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227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228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229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230</v>
      </c>
      <c r="C199" s="51"/>
      <c r="D199" s="43"/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>
        <f t="shared" si="8"/>
        <v>0</v>
      </c>
      <c r="T199" s="49">
        <f t="shared" si="9"/>
        <v>0</v>
      </c>
    </row>
    <row r="200" spans="1:20" ht="23.25">
      <c r="A200" s="32">
        <v>2102040102</v>
      </c>
      <c r="B200" s="33" t="s">
        <v>231</v>
      </c>
      <c r="C200" s="51"/>
      <c r="D200" s="43">
        <v>710900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/>
      <c r="T200" s="49">
        <f t="shared" si="9"/>
        <v>710900</v>
      </c>
    </row>
    <row r="201" spans="1:20" ht="23.25">
      <c r="A201" s="32">
        <v>2102040103</v>
      </c>
      <c r="B201" s="33" t="s">
        <v>232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233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t="shared" si="10"/>
        <v>0</v>
      </c>
      <c r="R202" s="45">
        <f t="shared" si="11"/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234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aca="true" t="shared" si="12" ref="Q203:Q266">E203+G203+I203+K203+M203-L203-J203-H203-F203-N203+O203-P203</f>
        <v>0</v>
      </c>
      <c r="R203" s="45">
        <f aca="true" t="shared" si="13" ref="R203:R266">F203+H203+J203+L203+N203-M203-K203-I203-G203-E203+P203-O203</f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235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236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237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239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240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241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242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243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244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245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246</v>
      </c>
      <c r="C215" s="51"/>
      <c r="D215" s="43">
        <v>1682</v>
      </c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1682</v>
      </c>
    </row>
    <row r="216" spans="1:20" ht="23.25">
      <c r="A216" s="32">
        <v>2111030101</v>
      </c>
      <c r="B216" s="33" t="s">
        <v>247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248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249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250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246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251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252</v>
      </c>
      <c r="C222" s="51"/>
      <c r="D222" s="43"/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>
        <f t="shared" si="14"/>
        <v>0</v>
      </c>
      <c r="T222" s="49">
        <f t="shared" si="15"/>
        <v>0</v>
      </c>
    </row>
    <row r="223" spans="1:20" ht="23.25">
      <c r="A223" s="32">
        <v>2116010101</v>
      </c>
      <c r="B223" s="33" t="s">
        <v>253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254</v>
      </c>
      <c r="C224" s="51"/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0</v>
      </c>
      <c r="T224" s="49">
        <f t="shared" si="15"/>
        <v>0</v>
      </c>
    </row>
    <row r="225" spans="1:20" ht="23.25">
      <c r="A225" s="32">
        <v>2201040199</v>
      </c>
      <c r="B225" s="33" t="s">
        <v>255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256</v>
      </c>
      <c r="C226" s="51"/>
      <c r="D226" s="43">
        <v>60000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60000</v>
      </c>
    </row>
    <row r="227" spans="1:20" ht="23.25">
      <c r="A227" s="32">
        <v>2208010103</v>
      </c>
      <c r="B227" s="33" t="s">
        <v>257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258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259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260</v>
      </c>
      <c r="C230" s="51">
        <v>71741566.51</v>
      </c>
      <c r="D230" s="43"/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>
        <f t="shared" si="14"/>
        <v>71741566.51</v>
      </c>
      <c r="T230" s="49"/>
    </row>
    <row r="231" spans="1:20" ht="23.25">
      <c r="A231" s="32">
        <v>3102010101</v>
      </c>
      <c r="B231" s="33" t="s">
        <v>261</v>
      </c>
      <c r="C231" s="51"/>
      <c r="D231" s="43">
        <v>61360127.57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61360127.57</v>
      </c>
    </row>
    <row r="232" spans="1:20" ht="23.25">
      <c r="A232" s="32">
        <v>3102010102</v>
      </c>
      <c r="B232" s="33" t="s">
        <v>262</v>
      </c>
      <c r="C232" s="51">
        <v>48120.83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48120.83</v>
      </c>
      <c r="T232" s="49"/>
    </row>
    <row r="233" spans="1:20" ht="23.25">
      <c r="A233" s="32">
        <v>3105010101</v>
      </c>
      <c r="B233" s="33" t="s">
        <v>263</v>
      </c>
      <c r="C233" s="51"/>
      <c r="D233" s="43">
        <v>81174599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81174599</v>
      </c>
    </row>
    <row r="234" spans="1:20" ht="23.25">
      <c r="A234" s="32">
        <v>3301010102</v>
      </c>
      <c r="B234" s="33" t="s">
        <v>264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265</v>
      </c>
      <c r="C235" s="51"/>
      <c r="D235" s="43">
        <v>415055.57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415055.57</v>
      </c>
    </row>
    <row r="236" spans="1:20" ht="23.25">
      <c r="A236" s="32">
        <v>6303010101</v>
      </c>
      <c r="B236" s="33" t="s">
        <v>266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267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268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269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270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271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272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273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274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275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276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277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278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279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280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281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282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283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284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285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286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287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288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289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290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291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292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293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294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295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296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t="shared" si="12"/>
        <v>0</v>
      </c>
      <c r="R266" s="45">
        <f t="shared" si="13"/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297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aca="true" t="shared" si="16" ref="Q267:Q275">E267+G267+I267+K267+M267-L267-J267-H267-F267-N267+O267-P267</f>
        <v>0</v>
      </c>
      <c r="R267" s="45">
        <f aca="true" t="shared" si="17" ref="R267:R275">F267+H267+J267+L267+N267-M267-K267-I267-G267-E267+P267-O267</f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298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299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300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>C270+Q270-D270-R270</f>
        <v>0</v>
      </c>
      <c r="T270" s="49">
        <f aca="true" t="shared" si="18" ref="T270:T275">D270+R270-Q270-C270</f>
        <v>0</v>
      </c>
    </row>
    <row r="271" spans="1:20" ht="23.25">
      <c r="A271" s="32">
        <v>6401020101</v>
      </c>
      <c r="B271" s="33" t="s">
        <v>301</v>
      </c>
      <c r="C271" s="51"/>
      <c r="D271" s="43"/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>
        <f>C271+Q271-D271-R271</f>
        <v>0</v>
      </c>
      <c r="T271" s="49">
        <f t="shared" si="18"/>
        <v>0</v>
      </c>
    </row>
    <row r="272" spans="1:20" ht="23.25">
      <c r="A272" s="56"/>
      <c r="B272" s="57"/>
      <c r="C272" s="65"/>
      <c r="D272" s="66"/>
      <c r="E272" s="67"/>
      <c r="F272" s="68"/>
      <c r="G272" s="69"/>
      <c r="H272" s="70"/>
      <c r="I272" s="67"/>
      <c r="J272" s="68"/>
      <c r="K272" s="69"/>
      <c r="L272" s="66"/>
      <c r="M272" s="69"/>
      <c r="N272" s="66"/>
      <c r="O272" s="69"/>
      <c r="P272" s="70"/>
      <c r="Q272" s="48">
        <f t="shared" si="16"/>
        <v>0</v>
      </c>
      <c r="R272" s="45">
        <f t="shared" si="17"/>
        <v>0</v>
      </c>
      <c r="S272" s="69">
        <f>C272+Q272-D272-R272</f>
        <v>0</v>
      </c>
      <c r="T272" s="72">
        <f t="shared" si="18"/>
        <v>0</v>
      </c>
    </row>
    <row r="273" spans="1:20" ht="23.25">
      <c r="A273" s="73"/>
      <c r="B273" s="74" t="s">
        <v>302</v>
      </c>
      <c r="C273" s="65"/>
      <c r="D273" s="66">
        <v>41975693.14</v>
      </c>
      <c r="E273" s="67"/>
      <c r="F273" s="68"/>
      <c r="G273" s="69"/>
      <c r="H273" s="70"/>
      <c r="I273" s="67"/>
      <c r="J273" s="68"/>
      <c r="K273" s="69"/>
      <c r="L273" s="66"/>
      <c r="M273" s="69"/>
      <c r="N273" s="66"/>
      <c r="O273" s="69"/>
      <c r="P273" s="70"/>
      <c r="Q273" s="48">
        <f t="shared" si="16"/>
        <v>0</v>
      </c>
      <c r="R273" s="45">
        <f t="shared" si="17"/>
        <v>0</v>
      </c>
      <c r="S273" s="69"/>
      <c r="T273" s="72">
        <f t="shared" si="18"/>
        <v>41975693.14</v>
      </c>
    </row>
    <row r="274" spans="1:20" ht="23.25">
      <c r="A274" s="73"/>
      <c r="B274" s="74" t="s">
        <v>303</v>
      </c>
      <c r="C274" s="65">
        <v>54950600.67</v>
      </c>
      <c r="D274" s="66"/>
      <c r="E274" s="67"/>
      <c r="F274" s="68"/>
      <c r="G274" s="69"/>
      <c r="H274" s="70"/>
      <c r="I274" s="67"/>
      <c r="J274" s="68"/>
      <c r="K274" s="69"/>
      <c r="L274" s="66"/>
      <c r="M274" s="69"/>
      <c r="N274" s="66"/>
      <c r="O274" s="69"/>
      <c r="P274" s="70"/>
      <c r="Q274" s="48">
        <f t="shared" si="16"/>
        <v>0</v>
      </c>
      <c r="R274" s="45">
        <f t="shared" si="17"/>
        <v>0</v>
      </c>
      <c r="S274" s="69">
        <f>C274+Q274-D274-R274</f>
        <v>54950600.67</v>
      </c>
      <c r="T274" s="72"/>
    </row>
    <row r="275" spans="1:20" ht="23.25">
      <c r="A275" s="73"/>
      <c r="B275" s="74" t="s">
        <v>304</v>
      </c>
      <c r="C275" s="65"/>
      <c r="D275" s="66"/>
      <c r="E275" s="67"/>
      <c r="F275" s="68"/>
      <c r="G275" s="69"/>
      <c r="H275" s="70"/>
      <c r="I275" s="67"/>
      <c r="J275" s="68"/>
      <c r="K275" s="69"/>
      <c r="L275" s="66"/>
      <c r="M275" s="69"/>
      <c r="N275" s="66"/>
      <c r="O275" s="69"/>
      <c r="P275" s="70"/>
      <c r="Q275" s="48">
        <f t="shared" si="16"/>
        <v>0</v>
      </c>
      <c r="R275" s="45">
        <f t="shared" si="17"/>
        <v>0</v>
      </c>
      <c r="S275" s="69"/>
      <c r="T275" s="72">
        <f t="shared" si="18"/>
        <v>0</v>
      </c>
    </row>
    <row r="276" spans="1:20" ht="21.75" thickBot="1">
      <c r="A276" s="75"/>
      <c r="B276" s="76"/>
      <c r="C276" s="85"/>
      <c r="D276" s="86"/>
      <c r="E276" s="87"/>
      <c r="F276" s="88"/>
      <c r="G276" s="87"/>
      <c r="H276" s="88"/>
      <c r="I276" s="87"/>
      <c r="J276" s="88"/>
      <c r="K276" s="89"/>
      <c r="L276" s="88"/>
      <c r="M276" s="89"/>
      <c r="N276" s="88"/>
      <c r="O276" s="89"/>
      <c r="P276" s="90"/>
      <c r="Q276" s="91"/>
      <c r="R276" s="88"/>
      <c r="S276" s="89"/>
      <c r="T276" s="92"/>
    </row>
    <row r="277" spans="1:20" s="107" customFormat="1" ht="39.75" customHeight="1" thickBot="1">
      <c r="A277" s="134" t="s">
        <v>305</v>
      </c>
      <c r="B277" s="135"/>
      <c r="C277" s="100">
        <f aca="true" t="shared" si="19" ref="C277:T277">SUM(C9:C275)</f>
        <v>244713826.81</v>
      </c>
      <c r="D277" s="101">
        <f t="shared" si="19"/>
        <v>244713826.81</v>
      </c>
      <c r="E277" s="102">
        <f t="shared" si="19"/>
        <v>0</v>
      </c>
      <c r="F277" s="101">
        <f t="shared" si="19"/>
        <v>0</v>
      </c>
      <c r="G277" s="102">
        <f t="shared" si="19"/>
        <v>0</v>
      </c>
      <c r="H277" s="101">
        <f t="shared" si="19"/>
        <v>0</v>
      </c>
      <c r="I277" s="102">
        <f t="shared" si="19"/>
        <v>0</v>
      </c>
      <c r="J277" s="101">
        <f t="shared" si="19"/>
        <v>0</v>
      </c>
      <c r="K277" s="103">
        <f t="shared" si="19"/>
        <v>0</v>
      </c>
      <c r="L277" s="101">
        <f t="shared" si="19"/>
        <v>0</v>
      </c>
      <c r="M277" s="103">
        <f t="shared" si="19"/>
        <v>0</v>
      </c>
      <c r="N277" s="101">
        <f t="shared" si="19"/>
        <v>0</v>
      </c>
      <c r="O277" s="103">
        <f>SUM(O9:O275)</f>
        <v>0</v>
      </c>
      <c r="P277" s="104">
        <f>SUM(P9:P275)</f>
        <v>0</v>
      </c>
      <c r="Q277" s="105">
        <f t="shared" si="19"/>
        <v>0</v>
      </c>
      <c r="R277" s="101">
        <f t="shared" si="19"/>
        <v>0</v>
      </c>
      <c r="S277" s="103">
        <f t="shared" si="19"/>
        <v>244713826.81</v>
      </c>
      <c r="T277" s="106">
        <f t="shared" si="19"/>
        <v>244713826.81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A1:B1"/>
    <mergeCell ref="A2:B2"/>
    <mergeCell ref="A3:B3"/>
    <mergeCell ref="E5:P5"/>
    <mergeCell ref="Q5:R5"/>
    <mergeCell ref="S5:T5"/>
    <mergeCell ref="C5:D5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G13" sqref="G13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14" t="s">
        <v>9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s="7" customFormat="1" ht="29.25" customHeight="1" thickBot="1">
      <c r="A5" s="6" t="s">
        <v>12</v>
      </c>
      <c r="B5" s="6" t="s">
        <v>13</v>
      </c>
      <c r="C5" s="116" t="s">
        <v>14</v>
      </c>
      <c r="D5" s="117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16</v>
      </c>
      <c r="R5" s="122"/>
      <c r="S5" s="121" t="s">
        <v>17</v>
      </c>
      <c r="T5" s="123"/>
    </row>
    <row r="6" spans="1:20" s="7" customFormat="1" ht="29.25" customHeight="1">
      <c r="A6" s="8" t="s">
        <v>18</v>
      </c>
      <c r="B6" s="9" t="s">
        <v>19</v>
      </c>
      <c r="C6" s="124" t="s">
        <v>20</v>
      </c>
      <c r="D6" s="125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26</v>
      </c>
      <c r="P6" s="122"/>
      <c r="Q6" s="126" t="s">
        <v>27</v>
      </c>
      <c r="R6" s="127"/>
      <c r="S6" s="126" t="s">
        <v>28</v>
      </c>
      <c r="T6" s="128"/>
    </row>
    <row r="7" spans="1:20" s="7" customFormat="1" ht="29.25" customHeight="1" thickBot="1">
      <c r="A7" s="8" t="s">
        <v>29</v>
      </c>
      <c r="B7" s="9" t="s">
        <v>29</v>
      </c>
      <c r="C7" s="129" t="s">
        <v>30</v>
      </c>
      <c r="D7" s="130"/>
      <c r="E7" s="131" t="s">
        <v>31</v>
      </c>
      <c r="F7" s="132"/>
      <c r="G7" s="131" t="s">
        <v>32</v>
      </c>
      <c r="H7" s="132"/>
      <c r="I7" s="131" t="s">
        <v>33</v>
      </c>
      <c r="J7" s="132"/>
      <c r="K7" s="131" t="s">
        <v>34</v>
      </c>
      <c r="L7" s="132"/>
      <c r="M7" s="131" t="s">
        <v>35</v>
      </c>
      <c r="N7" s="132"/>
      <c r="O7" s="131" t="s">
        <v>36</v>
      </c>
      <c r="P7" s="132"/>
      <c r="Q7" s="131" t="s">
        <v>37</v>
      </c>
      <c r="R7" s="132"/>
      <c r="S7" s="131" t="s">
        <v>36</v>
      </c>
      <c r="T7" s="133"/>
    </row>
    <row r="8" spans="1:20" s="7" customFormat="1" ht="21.75" customHeight="1" thickBot="1">
      <c r="A8" s="10"/>
      <c r="B8" s="11"/>
      <c r="C8" s="12" t="s">
        <v>38</v>
      </c>
      <c r="D8" s="13" t="s">
        <v>39</v>
      </c>
      <c r="E8" s="14" t="s">
        <v>38</v>
      </c>
      <c r="F8" s="15" t="s">
        <v>39</v>
      </c>
      <c r="G8" s="16" t="s">
        <v>38</v>
      </c>
      <c r="H8" s="15" t="s">
        <v>39</v>
      </c>
      <c r="I8" s="16" t="s">
        <v>38</v>
      </c>
      <c r="J8" s="15" t="s">
        <v>39</v>
      </c>
      <c r="K8" s="17" t="s">
        <v>38</v>
      </c>
      <c r="L8" s="18" t="s">
        <v>39</v>
      </c>
      <c r="M8" s="17" t="s">
        <v>38</v>
      </c>
      <c r="N8" s="18" t="s">
        <v>39</v>
      </c>
      <c r="O8" s="17" t="s">
        <v>38</v>
      </c>
      <c r="P8" s="19" t="s">
        <v>39</v>
      </c>
      <c r="Q8" s="20" t="s">
        <v>38</v>
      </c>
      <c r="R8" s="15" t="s">
        <v>39</v>
      </c>
      <c r="S8" s="17" t="s">
        <v>38</v>
      </c>
      <c r="T8" s="21" t="s">
        <v>39</v>
      </c>
    </row>
    <row r="9" spans="1:20" ht="24" thickTop="1">
      <c r="A9" s="32">
        <v>1101010101</v>
      </c>
      <c r="B9" s="33" t="s">
        <v>40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1">C9+Q9-D9-R9</f>
        <v>0</v>
      </c>
      <c r="T9" s="41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2" ref="Q10:Q73">E10+G10+I10+K10+M10-L10-J10-H10-F10-N10+O10-P10</f>
        <v>0</v>
      </c>
      <c r="R10" s="37">
        <f aca="true" t="shared" si="3" ref="R10:R73">F10+H10+J10+L10+N10-M10-K10-I10-G10-E10+P10-O10</f>
        <v>0</v>
      </c>
      <c r="S10" s="38">
        <f t="shared" si="0"/>
        <v>0</v>
      </c>
      <c r="T10" s="41">
        <f t="shared" si="1"/>
        <v>0</v>
      </c>
    </row>
    <row r="11" spans="1:20" ht="23.25">
      <c r="A11" s="32">
        <v>1101010104</v>
      </c>
      <c r="B11" s="33" t="s">
        <v>42</v>
      </c>
      <c r="C11" s="50">
        <v>65000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2"/>
        <v>0</v>
      </c>
      <c r="R11" s="37">
        <f t="shared" si="3"/>
        <v>0</v>
      </c>
      <c r="S11" s="38">
        <f t="shared" si="0"/>
        <v>65000</v>
      </c>
      <c r="T11" s="41"/>
    </row>
    <row r="12" spans="1:20" ht="23.25">
      <c r="A12" s="32">
        <v>1101010106</v>
      </c>
      <c r="B12" s="33" t="s">
        <v>43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2"/>
        <v>0</v>
      </c>
      <c r="R12" s="37">
        <f t="shared" si="3"/>
        <v>0</v>
      </c>
      <c r="S12" s="38">
        <f t="shared" si="0"/>
        <v>0</v>
      </c>
      <c r="T12" s="41">
        <f t="shared" si="1"/>
        <v>0</v>
      </c>
    </row>
    <row r="13" spans="1:20" ht="23.25">
      <c r="A13" s="32">
        <v>1101010112</v>
      </c>
      <c r="B13" s="33" t="s">
        <v>44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2"/>
        <v>0</v>
      </c>
      <c r="R13" s="37">
        <f t="shared" si="3"/>
        <v>0</v>
      </c>
      <c r="S13" s="38">
        <f t="shared" si="0"/>
        <v>0</v>
      </c>
      <c r="T13" s="41">
        <f t="shared" si="1"/>
        <v>0</v>
      </c>
    </row>
    <row r="14" spans="1:20" ht="23.25">
      <c r="A14" s="32">
        <v>1101020501</v>
      </c>
      <c r="B14" s="33" t="s">
        <v>45</v>
      </c>
      <c r="C14" s="50">
        <v>7651469.09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2"/>
        <v>0</v>
      </c>
      <c r="R14" s="37">
        <f t="shared" si="3"/>
        <v>0</v>
      </c>
      <c r="S14" s="38">
        <f t="shared" si="0"/>
        <v>7651469.09</v>
      </c>
      <c r="T14" s="41"/>
    </row>
    <row r="15" spans="1:20" ht="23.25">
      <c r="A15" s="32">
        <v>1101020509</v>
      </c>
      <c r="B15" s="33" t="s">
        <v>46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2"/>
        <v>0</v>
      </c>
      <c r="R15" s="37">
        <f t="shared" si="3"/>
        <v>0</v>
      </c>
      <c r="S15" s="38">
        <f t="shared" si="0"/>
        <v>0</v>
      </c>
      <c r="T15" s="41">
        <f t="shared" si="1"/>
        <v>0</v>
      </c>
    </row>
    <row r="16" spans="1:20" ht="23.25">
      <c r="A16" s="32">
        <v>1101020601</v>
      </c>
      <c r="B16" s="33" t="s">
        <v>47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2"/>
        <v>0</v>
      </c>
      <c r="R16" s="37">
        <f t="shared" si="3"/>
        <v>0</v>
      </c>
      <c r="S16" s="38">
        <f t="shared" si="0"/>
        <v>0</v>
      </c>
      <c r="T16" s="41">
        <f t="shared" si="1"/>
        <v>0</v>
      </c>
    </row>
    <row r="17" spans="1:20" ht="23.25">
      <c r="A17" s="32">
        <v>1101020602</v>
      </c>
      <c r="B17" s="33" t="s">
        <v>48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2"/>
        <v>0</v>
      </c>
      <c r="R17" s="37">
        <f t="shared" si="3"/>
        <v>0</v>
      </c>
      <c r="S17" s="38">
        <f t="shared" si="0"/>
        <v>0</v>
      </c>
      <c r="T17" s="41">
        <f t="shared" si="1"/>
        <v>0</v>
      </c>
    </row>
    <row r="18" spans="1:20" ht="23.25">
      <c r="A18" s="32">
        <v>1101020603</v>
      </c>
      <c r="B18" s="33" t="s">
        <v>49</v>
      </c>
      <c r="C18" s="50">
        <v>1534843.47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2"/>
        <v>0</v>
      </c>
      <c r="R18" s="37">
        <f t="shared" si="3"/>
        <v>0</v>
      </c>
      <c r="S18" s="38">
        <f t="shared" si="0"/>
        <v>1534843.47</v>
      </c>
      <c r="T18" s="41"/>
    </row>
    <row r="19" spans="1:20" ht="23.25">
      <c r="A19" s="32">
        <v>1101020604</v>
      </c>
      <c r="B19" s="33" t="s">
        <v>50</v>
      </c>
      <c r="C19" s="50">
        <v>45274.29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2"/>
        <v>0</v>
      </c>
      <c r="R19" s="37">
        <f t="shared" si="3"/>
        <v>0</v>
      </c>
      <c r="S19" s="38">
        <f t="shared" si="0"/>
        <v>45274.29</v>
      </c>
      <c r="T19" s="41"/>
    </row>
    <row r="20" spans="1:20" ht="23.25">
      <c r="A20" s="32">
        <v>1101020701</v>
      </c>
      <c r="B20" s="33" t="s">
        <v>51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2"/>
        <v>0</v>
      </c>
      <c r="R20" s="37">
        <f t="shared" si="3"/>
        <v>0</v>
      </c>
      <c r="S20" s="38">
        <f t="shared" si="0"/>
        <v>0</v>
      </c>
      <c r="T20" s="41">
        <f t="shared" si="1"/>
        <v>0</v>
      </c>
    </row>
    <row r="21" spans="1:20" ht="23.25">
      <c r="A21" s="32">
        <v>1101020702</v>
      </c>
      <c r="B21" s="33" t="s">
        <v>52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2"/>
        <v>0</v>
      </c>
      <c r="R21" s="37">
        <f t="shared" si="3"/>
        <v>0</v>
      </c>
      <c r="S21" s="38">
        <f t="shared" si="0"/>
        <v>0</v>
      </c>
      <c r="T21" s="41">
        <f t="shared" si="1"/>
        <v>0</v>
      </c>
    </row>
    <row r="22" spans="1:20" ht="23.25">
      <c r="A22" s="32">
        <v>1101030101</v>
      </c>
      <c r="B22" s="33" t="s">
        <v>53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2"/>
        <v>0</v>
      </c>
      <c r="R22" s="37">
        <f t="shared" si="3"/>
        <v>0</v>
      </c>
      <c r="S22" s="38">
        <f t="shared" si="0"/>
        <v>0</v>
      </c>
      <c r="T22" s="41">
        <f t="shared" si="1"/>
        <v>0</v>
      </c>
    </row>
    <row r="23" spans="1:20" ht="23.25">
      <c r="A23" s="32">
        <v>1101030102</v>
      </c>
      <c r="B23" s="33" t="s">
        <v>54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2"/>
        <v>0</v>
      </c>
      <c r="R23" s="37">
        <f t="shared" si="3"/>
        <v>0</v>
      </c>
      <c r="S23" s="38">
        <f t="shared" si="0"/>
        <v>0</v>
      </c>
      <c r="T23" s="41">
        <f t="shared" si="1"/>
        <v>0</v>
      </c>
    </row>
    <row r="24" spans="1:20" ht="23.25">
      <c r="A24" s="32">
        <v>1101030199</v>
      </c>
      <c r="B24" s="33" t="s">
        <v>55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2"/>
        <v>0</v>
      </c>
      <c r="R24" s="37">
        <f t="shared" si="3"/>
        <v>0</v>
      </c>
      <c r="S24" s="38">
        <f t="shared" si="0"/>
        <v>0</v>
      </c>
      <c r="T24" s="41">
        <f t="shared" si="1"/>
        <v>0</v>
      </c>
    </row>
    <row r="25" spans="1:20" ht="23.25">
      <c r="A25" s="32">
        <v>1102010101</v>
      </c>
      <c r="B25" s="33" t="s">
        <v>56</v>
      </c>
      <c r="C25" s="50">
        <v>2404550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2"/>
        <v>0</v>
      </c>
      <c r="R25" s="37">
        <f t="shared" si="3"/>
        <v>0</v>
      </c>
      <c r="S25" s="38">
        <f t="shared" si="0"/>
        <v>2404550</v>
      </c>
      <c r="T25" s="41"/>
    </row>
    <row r="26" spans="1:20" ht="23.25">
      <c r="A26" s="32">
        <v>1102010102</v>
      </c>
      <c r="B26" s="33" t="s">
        <v>57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2"/>
        <v>0</v>
      </c>
      <c r="R26" s="37">
        <f t="shared" si="3"/>
        <v>0</v>
      </c>
      <c r="S26" s="38">
        <f t="shared" si="0"/>
        <v>0</v>
      </c>
      <c r="T26" s="41">
        <f t="shared" si="1"/>
        <v>0</v>
      </c>
    </row>
    <row r="27" spans="1:20" ht="23.25">
      <c r="A27" s="32">
        <v>1102010197</v>
      </c>
      <c r="B27" s="33" t="s">
        <v>58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2"/>
        <v>0</v>
      </c>
      <c r="R27" s="37">
        <f t="shared" si="3"/>
        <v>0</v>
      </c>
      <c r="S27" s="38">
        <f t="shared" si="0"/>
        <v>0</v>
      </c>
      <c r="T27" s="41">
        <f t="shared" si="1"/>
        <v>0</v>
      </c>
    </row>
    <row r="28" spans="1:20" ht="23.25">
      <c r="A28" s="32">
        <v>1102010199</v>
      </c>
      <c r="B28" s="33" t="s">
        <v>59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2"/>
        <v>0</v>
      </c>
      <c r="R28" s="37">
        <f t="shared" si="3"/>
        <v>0</v>
      </c>
      <c r="S28" s="38">
        <f t="shared" si="0"/>
        <v>0</v>
      </c>
      <c r="T28" s="41">
        <f t="shared" si="1"/>
        <v>0</v>
      </c>
    </row>
    <row r="29" spans="1:20" ht="23.25">
      <c r="A29" s="32">
        <v>1102020101</v>
      </c>
      <c r="B29" s="33" t="s">
        <v>60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2"/>
        <v>0</v>
      </c>
      <c r="R29" s="37">
        <f t="shared" si="3"/>
        <v>0</v>
      </c>
      <c r="S29" s="38">
        <f t="shared" si="0"/>
        <v>0</v>
      </c>
      <c r="T29" s="41">
        <f t="shared" si="1"/>
        <v>0</v>
      </c>
    </row>
    <row r="30" spans="1:20" ht="23.25">
      <c r="A30" s="32">
        <v>1102030102</v>
      </c>
      <c r="B30" s="33" t="s">
        <v>61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2"/>
        <v>0</v>
      </c>
      <c r="R30" s="37">
        <f t="shared" si="3"/>
        <v>0</v>
      </c>
      <c r="S30" s="38">
        <f t="shared" si="0"/>
        <v>0</v>
      </c>
      <c r="T30" s="41">
        <f t="shared" si="1"/>
        <v>0</v>
      </c>
    </row>
    <row r="31" spans="1:20" ht="23.25">
      <c r="A31" s="32">
        <v>1102050106</v>
      </c>
      <c r="B31" s="33" t="s">
        <v>62</v>
      </c>
      <c r="C31" s="50">
        <v>2410431</v>
      </c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2"/>
        <v>0</v>
      </c>
      <c r="R31" s="37">
        <f t="shared" si="3"/>
        <v>0</v>
      </c>
      <c r="S31" s="38">
        <f t="shared" si="0"/>
        <v>2410431</v>
      </c>
      <c r="T31" s="41"/>
    </row>
    <row r="32" spans="1:20" ht="23.25">
      <c r="A32" s="32">
        <v>1102050107</v>
      </c>
      <c r="B32" s="33" t="s">
        <v>63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2"/>
        <v>0</v>
      </c>
      <c r="R32" s="37">
        <f t="shared" si="3"/>
        <v>0</v>
      </c>
      <c r="S32" s="38">
        <f t="shared" si="0"/>
        <v>0</v>
      </c>
      <c r="T32" s="41">
        <f t="shared" si="1"/>
        <v>0</v>
      </c>
    </row>
    <row r="33" spans="1:20" ht="23.25">
      <c r="A33" s="32">
        <v>1102050108</v>
      </c>
      <c r="B33" s="33" t="s">
        <v>64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2"/>
        <v>0</v>
      </c>
      <c r="R33" s="37">
        <f t="shared" si="3"/>
        <v>0</v>
      </c>
      <c r="S33" s="38">
        <f t="shared" si="0"/>
        <v>0</v>
      </c>
      <c r="T33" s="41">
        <f t="shared" si="1"/>
        <v>0</v>
      </c>
    </row>
    <row r="34" spans="1:20" ht="23.25">
      <c r="A34" s="32">
        <v>1102050109</v>
      </c>
      <c r="B34" s="33" t="s">
        <v>65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2"/>
        <v>0</v>
      </c>
      <c r="R34" s="37">
        <f t="shared" si="3"/>
        <v>0</v>
      </c>
      <c r="S34" s="38">
        <f t="shared" si="0"/>
        <v>0</v>
      </c>
      <c r="T34" s="41">
        <f t="shared" si="1"/>
        <v>0</v>
      </c>
    </row>
    <row r="35" spans="1:20" ht="23.25">
      <c r="A35" s="32">
        <v>1102050116</v>
      </c>
      <c r="B35" s="33" t="s">
        <v>66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2"/>
        <v>0</v>
      </c>
      <c r="R35" s="37">
        <f t="shared" si="3"/>
        <v>0</v>
      </c>
      <c r="S35" s="38">
        <f t="shared" si="0"/>
        <v>0</v>
      </c>
      <c r="T35" s="41">
        <f t="shared" si="1"/>
        <v>0</v>
      </c>
    </row>
    <row r="36" spans="1:20" ht="23.25">
      <c r="A36" s="32">
        <v>1102050122</v>
      </c>
      <c r="B36" s="33" t="s">
        <v>67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2"/>
        <v>0</v>
      </c>
      <c r="R36" s="37">
        <f t="shared" si="3"/>
        <v>0</v>
      </c>
      <c r="S36" s="38">
        <f t="shared" si="0"/>
        <v>0</v>
      </c>
      <c r="T36" s="41">
        <f t="shared" si="1"/>
        <v>0</v>
      </c>
    </row>
    <row r="37" spans="1:20" ht="23.25">
      <c r="A37" s="32">
        <v>1102050124</v>
      </c>
      <c r="B37" s="33" t="s">
        <v>68</v>
      </c>
      <c r="C37" s="50">
        <v>1873986.77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2"/>
        <v>0</v>
      </c>
      <c r="R37" s="37">
        <f t="shared" si="3"/>
        <v>0</v>
      </c>
      <c r="S37" s="38">
        <f t="shared" si="0"/>
        <v>1873986.77</v>
      </c>
      <c r="T37" s="41"/>
    </row>
    <row r="38" spans="1:20" ht="23.25">
      <c r="A38" s="32">
        <v>1102050125</v>
      </c>
      <c r="B38" s="33" t="s">
        <v>69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2"/>
        <v>0</v>
      </c>
      <c r="R38" s="37">
        <f t="shared" si="3"/>
        <v>0</v>
      </c>
      <c r="S38" s="38">
        <f t="shared" si="0"/>
        <v>0</v>
      </c>
      <c r="T38" s="41">
        <f t="shared" si="1"/>
        <v>0</v>
      </c>
    </row>
    <row r="39" spans="1:20" ht="23.25">
      <c r="A39" s="32">
        <v>1102050129</v>
      </c>
      <c r="B39" s="33" t="s">
        <v>70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2"/>
        <v>0</v>
      </c>
      <c r="R39" s="37">
        <f t="shared" si="3"/>
        <v>0</v>
      </c>
      <c r="S39" s="38">
        <f t="shared" si="0"/>
        <v>0</v>
      </c>
      <c r="T39" s="41">
        <f t="shared" si="1"/>
        <v>0</v>
      </c>
    </row>
    <row r="40" spans="1:20" ht="23.25">
      <c r="A40" s="32">
        <v>1102050193</v>
      </c>
      <c r="B40" s="33" t="s">
        <v>71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2"/>
        <v>0</v>
      </c>
      <c r="R40" s="37">
        <f t="shared" si="3"/>
        <v>0</v>
      </c>
      <c r="S40" s="38">
        <f t="shared" si="0"/>
        <v>0</v>
      </c>
      <c r="T40" s="41">
        <f t="shared" si="1"/>
        <v>0</v>
      </c>
    </row>
    <row r="41" spans="1:20" ht="23.25">
      <c r="A41" s="32">
        <v>1102050195</v>
      </c>
      <c r="B41" s="33" t="s">
        <v>72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2"/>
        <v>0</v>
      </c>
      <c r="R41" s="37">
        <f t="shared" si="3"/>
        <v>0</v>
      </c>
      <c r="S41" s="38">
        <f t="shared" si="0"/>
        <v>0</v>
      </c>
      <c r="T41" s="41">
        <f t="shared" si="1"/>
        <v>0</v>
      </c>
    </row>
    <row r="42" spans="1:20" ht="23.25">
      <c r="A42" s="32">
        <v>1102050197</v>
      </c>
      <c r="B42" s="33" t="s">
        <v>73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2"/>
        <v>0</v>
      </c>
      <c r="R42" s="37">
        <f t="shared" si="3"/>
        <v>0</v>
      </c>
      <c r="S42" s="38">
        <f t="shared" si="0"/>
        <v>0</v>
      </c>
      <c r="T42" s="41">
        <f t="shared" si="1"/>
        <v>0</v>
      </c>
    </row>
    <row r="43" spans="1:20" ht="23.25">
      <c r="A43" s="32">
        <v>1103020110</v>
      </c>
      <c r="B43" s="33" t="s">
        <v>74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2"/>
        <v>0</v>
      </c>
      <c r="R43" s="37">
        <f t="shared" si="3"/>
        <v>0</v>
      </c>
      <c r="S43" s="38">
        <f t="shared" si="0"/>
        <v>0</v>
      </c>
      <c r="T43" s="41">
        <f t="shared" si="1"/>
        <v>0</v>
      </c>
    </row>
    <row r="44" spans="1:20" ht="23.25">
      <c r="A44" s="32">
        <v>1103020111</v>
      </c>
      <c r="B44" s="33" t="s">
        <v>75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2"/>
        <v>0</v>
      </c>
      <c r="R44" s="37">
        <f t="shared" si="3"/>
        <v>0</v>
      </c>
      <c r="S44" s="38">
        <f t="shared" si="0"/>
        <v>0</v>
      </c>
      <c r="T44" s="41">
        <f t="shared" si="1"/>
        <v>0</v>
      </c>
    </row>
    <row r="45" spans="1:20" ht="23.25">
      <c r="A45" s="32">
        <v>1103020115</v>
      </c>
      <c r="B45" s="33" t="s">
        <v>76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2"/>
        <v>0</v>
      </c>
      <c r="R45" s="37">
        <f t="shared" si="3"/>
        <v>0</v>
      </c>
      <c r="S45" s="38">
        <f t="shared" si="0"/>
        <v>0</v>
      </c>
      <c r="T45" s="41">
        <f t="shared" si="1"/>
        <v>0</v>
      </c>
    </row>
    <row r="46" spans="1:20" ht="23.25">
      <c r="A46" s="32">
        <v>1104010101</v>
      </c>
      <c r="B46" s="33" t="s">
        <v>77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2"/>
        <v>0</v>
      </c>
      <c r="R46" s="37">
        <f t="shared" si="3"/>
        <v>0</v>
      </c>
      <c r="S46" s="38">
        <f t="shared" si="0"/>
        <v>0</v>
      </c>
      <c r="T46" s="41">
        <f t="shared" si="1"/>
        <v>0</v>
      </c>
    </row>
    <row r="47" spans="1:20" ht="23.25">
      <c r="A47" s="32">
        <v>1104010104</v>
      </c>
      <c r="B47" s="33" t="s">
        <v>78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2"/>
        <v>0</v>
      </c>
      <c r="R47" s="37">
        <f t="shared" si="3"/>
        <v>0</v>
      </c>
      <c r="S47" s="38">
        <f t="shared" si="0"/>
        <v>0</v>
      </c>
      <c r="T47" s="41">
        <f t="shared" si="1"/>
        <v>0</v>
      </c>
    </row>
    <row r="48" spans="1:20" ht="23.25">
      <c r="A48" s="32">
        <v>1105010101</v>
      </c>
      <c r="B48" s="33" t="s">
        <v>79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2"/>
        <v>0</v>
      </c>
      <c r="R48" s="37">
        <f t="shared" si="3"/>
        <v>0</v>
      </c>
      <c r="S48" s="38">
        <f t="shared" si="0"/>
        <v>0</v>
      </c>
      <c r="T48" s="41">
        <f t="shared" si="1"/>
        <v>0</v>
      </c>
    </row>
    <row r="49" spans="1:20" ht="23.25">
      <c r="A49" s="32">
        <v>1105010105</v>
      </c>
      <c r="B49" s="33" t="s">
        <v>80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2"/>
        <v>0</v>
      </c>
      <c r="R49" s="37">
        <f t="shared" si="3"/>
        <v>0</v>
      </c>
      <c r="S49" s="38">
        <f t="shared" si="0"/>
        <v>0</v>
      </c>
      <c r="T49" s="41">
        <f t="shared" si="1"/>
        <v>0</v>
      </c>
    </row>
    <row r="50" spans="1:20" ht="23.25">
      <c r="A50" s="32">
        <v>1106010103</v>
      </c>
      <c r="B50" s="33" t="s">
        <v>81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2"/>
        <v>0</v>
      </c>
      <c r="R50" s="37">
        <f t="shared" si="3"/>
        <v>0</v>
      </c>
      <c r="S50" s="38">
        <f t="shared" si="0"/>
        <v>0</v>
      </c>
      <c r="T50" s="41">
        <f t="shared" si="1"/>
        <v>0</v>
      </c>
    </row>
    <row r="51" spans="1:20" ht="23.25">
      <c r="A51" s="32">
        <v>1106010106</v>
      </c>
      <c r="B51" s="33" t="s">
        <v>82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2"/>
        <v>0</v>
      </c>
      <c r="R51" s="37">
        <f t="shared" si="3"/>
        <v>0</v>
      </c>
      <c r="S51" s="38">
        <f t="shared" si="0"/>
        <v>0</v>
      </c>
      <c r="T51" s="41">
        <f t="shared" si="1"/>
        <v>0</v>
      </c>
    </row>
    <row r="52" spans="1:20" ht="23.25">
      <c r="A52" s="32">
        <v>1106010198</v>
      </c>
      <c r="B52" s="33" t="s">
        <v>83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2"/>
        <v>0</v>
      </c>
      <c r="R52" s="37">
        <f t="shared" si="3"/>
        <v>0</v>
      </c>
      <c r="S52" s="38">
        <f t="shared" si="0"/>
        <v>0</v>
      </c>
      <c r="T52" s="41">
        <f t="shared" si="1"/>
        <v>0</v>
      </c>
    </row>
    <row r="53" spans="1:20" ht="23.25">
      <c r="A53" s="32">
        <v>1106010199</v>
      </c>
      <c r="B53" s="33" t="s">
        <v>84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2"/>
        <v>0</v>
      </c>
      <c r="R53" s="37">
        <f t="shared" si="3"/>
        <v>0</v>
      </c>
      <c r="S53" s="38">
        <f t="shared" si="0"/>
        <v>0</v>
      </c>
      <c r="T53" s="41">
        <f t="shared" si="1"/>
        <v>0</v>
      </c>
    </row>
    <row r="54" spans="1:20" ht="23.25">
      <c r="A54" s="32">
        <v>1201020101</v>
      </c>
      <c r="B54" s="33" t="s">
        <v>85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2"/>
        <v>0</v>
      </c>
      <c r="R54" s="37">
        <f t="shared" si="3"/>
        <v>0</v>
      </c>
      <c r="S54" s="38">
        <f t="shared" si="0"/>
        <v>0</v>
      </c>
      <c r="T54" s="41">
        <f t="shared" si="1"/>
        <v>0</v>
      </c>
    </row>
    <row r="55" spans="1:20" ht="23.25">
      <c r="A55" s="32">
        <v>1201040101</v>
      </c>
      <c r="B55" s="33" t="s">
        <v>86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2"/>
        <v>0</v>
      </c>
      <c r="R55" s="37">
        <f t="shared" si="3"/>
        <v>0</v>
      </c>
      <c r="S55" s="38">
        <f t="shared" si="0"/>
        <v>0</v>
      </c>
      <c r="T55" s="41">
        <f t="shared" si="1"/>
        <v>0</v>
      </c>
    </row>
    <row r="56" spans="1:20" ht="23.25">
      <c r="A56" s="32">
        <v>1201050119</v>
      </c>
      <c r="B56" s="33" t="s">
        <v>87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2"/>
        <v>0</v>
      </c>
      <c r="R56" s="37">
        <f t="shared" si="3"/>
        <v>0</v>
      </c>
      <c r="S56" s="38">
        <f t="shared" si="0"/>
        <v>0</v>
      </c>
      <c r="T56" s="41">
        <f t="shared" si="1"/>
        <v>0</v>
      </c>
    </row>
    <row r="57" spans="1:20" ht="23.25">
      <c r="A57" s="32">
        <v>1201050198</v>
      </c>
      <c r="B57" s="33" t="s">
        <v>88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2"/>
        <v>0</v>
      </c>
      <c r="R57" s="37">
        <f t="shared" si="3"/>
        <v>0</v>
      </c>
      <c r="S57" s="38">
        <f t="shared" si="0"/>
        <v>0</v>
      </c>
      <c r="T57" s="41">
        <f t="shared" si="1"/>
        <v>0</v>
      </c>
    </row>
    <row r="58" spans="1:20" ht="23.25">
      <c r="A58" s="32">
        <v>1204010101</v>
      </c>
      <c r="B58" s="33" t="s">
        <v>89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2"/>
        <v>0</v>
      </c>
      <c r="R58" s="37">
        <f t="shared" si="3"/>
        <v>0</v>
      </c>
      <c r="S58" s="38">
        <f t="shared" si="0"/>
        <v>0</v>
      </c>
      <c r="T58" s="41">
        <f t="shared" si="1"/>
        <v>0</v>
      </c>
    </row>
    <row r="59" spans="1:20" ht="23.25">
      <c r="A59" s="32">
        <v>1204010102</v>
      </c>
      <c r="B59" s="33" t="s">
        <v>90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2"/>
        <v>0</v>
      </c>
      <c r="R59" s="37">
        <f t="shared" si="3"/>
        <v>0</v>
      </c>
      <c r="S59" s="38">
        <f t="shared" si="0"/>
        <v>0</v>
      </c>
      <c r="T59" s="41">
        <f t="shared" si="1"/>
        <v>0</v>
      </c>
    </row>
    <row r="60" spans="1:20" ht="23.25">
      <c r="A60" s="32">
        <v>1204020102</v>
      </c>
      <c r="B60" s="33" t="s">
        <v>91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2"/>
        <v>0</v>
      </c>
      <c r="R60" s="37">
        <f t="shared" si="3"/>
        <v>0</v>
      </c>
      <c r="S60" s="38">
        <f t="shared" si="0"/>
        <v>0</v>
      </c>
      <c r="T60" s="41">
        <f t="shared" si="1"/>
        <v>0</v>
      </c>
    </row>
    <row r="61" spans="1:20" ht="23.25">
      <c r="A61" s="32">
        <v>1205010101</v>
      </c>
      <c r="B61" s="33" t="s">
        <v>92</v>
      </c>
      <c r="C61" s="50">
        <v>2795000</v>
      </c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2"/>
        <v>0</v>
      </c>
      <c r="R61" s="37">
        <f t="shared" si="3"/>
        <v>0</v>
      </c>
      <c r="S61" s="38">
        <f t="shared" si="0"/>
        <v>2795000</v>
      </c>
      <c r="T61" s="41"/>
    </row>
    <row r="62" spans="1:20" ht="23.25">
      <c r="A62" s="32">
        <v>1205010102</v>
      </c>
      <c r="B62" s="33" t="s">
        <v>93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2"/>
        <v>0</v>
      </c>
      <c r="R62" s="37">
        <f t="shared" si="3"/>
        <v>0</v>
      </c>
      <c r="S62" s="38">
        <f t="shared" si="0"/>
        <v>0</v>
      </c>
      <c r="T62" s="41">
        <f t="shared" si="1"/>
        <v>0</v>
      </c>
    </row>
    <row r="63" spans="1:20" ht="23.25">
      <c r="A63" s="32">
        <v>1205010103</v>
      </c>
      <c r="B63" s="33" t="s">
        <v>94</v>
      </c>
      <c r="C63" s="50"/>
      <c r="D63" s="35">
        <v>279500</v>
      </c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2"/>
        <v>0</v>
      </c>
      <c r="R63" s="37">
        <f t="shared" si="3"/>
        <v>0</v>
      </c>
      <c r="S63" s="38"/>
      <c r="T63" s="41">
        <f t="shared" si="1"/>
        <v>279500</v>
      </c>
    </row>
    <row r="64" spans="1:20" ht="23.25">
      <c r="A64" s="32">
        <v>1205020101</v>
      </c>
      <c r="B64" s="33" t="s">
        <v>95</v>
      </c>
      <c r="C64" s="50">
        <v>4397440</v>
      </c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2"/>
        <v>0</v>
      </c>
      <c r="R64" s="37">
        <f t="shared" si="3"/>
        <v>0</v>
      </c>
      <c r="S64" s="38">
        <f t="shared" si="0"/>
        <v>4397440</v>
      </c>
      <c r="T64" s="41"/>
    </row>
    <row r="65" spans="1:20" ht="23.25">
      <c r="A65" s="32">
        <v>1205020102</v>
      </c>
      <c r="B65" s="33" t="s">
        <v>96</v>
      </c>
      <c r="C65" s="50"/>
      <c r="D65" s="35">
        <v>27273</v>
      </c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2"/>
        <v>0</v>
      </c>
      <c r="R65" s="37">
        <f t="shared" si="3"/>
        <v>0</v>
      </c>
      <c r="S65" s="38"/>
      <c r="T65" s="41">
        <f t="shared" si="1"/>
        <v>27273</v>
      </c>
    </row>
    <row r="66" spans="1:20" ht="23.25">
      <c r="A66" s="32">
        <v>1205020103</v>
      </c>
      <c r="B66" s="33" t="s">
        <v>97</v>
      </c>
      <c r="C66" s="50"/>
      <c r="D66" s="35">
        <v>433200.59</v>
      </c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2"/>
        <v>0</v>
      </c>
      <c r="R66" s="37">
        <f t="shared" si="3"/>
        <v>0</v>
      </c>
      <c r="S66" s="38"/>
      <c r="T66" s="41">
        <f t="shared" si="1"/>
        <v>433200.59</v>
      </c>
    </row>
    <row r="67" spans="1:20" ht="23.25">
      <c r="A67" s="32">
        <v>1205020104</v>
      </c>
      <c r="B67" s="33" t="s">
        <v>98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2"/>
        <v>0</v>
      </c>
      <c r="R67" s="37">
        <f t="shared" si="3"/>
        <v>0</v>
      </c>
      <c r="S67" s="38">
        <f t="shared" si="0"/>
        <v>0</v>
      </c>
      <c r="T67" s="41">
        <f t="shared" si="1"/>
        <v>0</v>
      </c>
    </row>
    <row r="68" spans="1:20" ht="23.25">
      <c r="A68" s="32">
        <v>1205020105</v>
      </c>
      <c r="B68" s="33" t="s">
        <v>99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2"/>
        <v>0</v>
      </c>
      <c r="R68" s="37">
        <f t="shared" si="3"/>
        <v>0</v>
      </c>
      <c r="S68" s="38">
        <f t="shared" si="0"/>
        <v>0</v>
      </c>
      <c r="T68" s="41">
        <f t="shared" si="1"/>
        <v>0</v>
      </c>
    </row>
    <row r="69" spans="1:20" ht="23.25">
      <c r="A69" s="32">
        <v>1205020106</v>
      </c>
      <c r="B69" s="33" t="s">
        <v>100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2"/>
        <v>0</v>
      </c>
      <c r="R69" s="37">
        <f t="shared" si="3"/>
        <v>0</v>
      </c>
      <c r="S69" s="38">
        <f t="shared" si="0"/>
        <v>0</v>
      </c>
      <c r="T69" s="41">
        <f t="shared" si="1"/>
        <v>0</v>
      </c>
    </row>
    <row r="70" spans="1:20" ht="23.25">
      <c r="A70" s="32">
        <v>1205030101</v>
      </c>
      <c r="B70" s="33" t="s">
        <v>101</v>
      </c>
      <c r="C70" s="50">
        <v>28235000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2"/>
        <v>0</v>
      </c>
      <c r="R70" s="37">
        <f t="shared" si="3"/>
        <v>0</v>
      </c>
      <c r="S70" s="38">
        <f t="shared" si="0"/>
        <v>28235000</v>
      </c>
      <c r="T70" s="41"/>
    </row>
    <row r="71" spans="1:20" ht="23.25">
      <c r="A71" s="32">
        <v>1205030102</v>
      </c>
      <c r="B71" s="33" t="s">
        <v>102</v>
      </c>
      <c r="C71" s="50">
        <v>1508461.51</v>
      </c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2"/>
        <v>0</v>
      </c>
      <c r="R71" s="37">
        <f t="shared" si="3"/>
        <v>0</v>
      </c>
      <c r="S71" s="38">
        <f t="shared" si="0"/>
        <v>1508461.51</v>
      </c>
      <c r="T71" s="41"/>
    </row>
    <row r="72" spans="1:20" ht="23.25">
      <c r="A72" s="32">
        <v>1205030103</v>
      </c>
      <c r="B72" s="33" t="s">
        <v>103</v>
      </c>
      <c r="C72" s="50"/>
      <c r="D72" s="35">
        <v>6687183.59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2"/>
        <v>0</v>
      </c>
      <c r="R72" s="37">
        <f t="shared" si="3"/>
        <v>0</v>
      </c>
      <c r="S72" s="38"/>
      <c r="T72" s="41">
        <f t="shared" si="1"/>
        <v>6687183.59</v>
      </c>
    </row>
    <row r="73" spans="1:20" ht="23.25">
      <c r="A73" s="32">
        <v>1205030107</v>
      </c>
      <c r="B73" s="33" t="s">
        <v>104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2"/>
        <v>0</v>
      </c>
      <c r="R73" s="37">
        <f t="shared" si="3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106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107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108</v>
      </c>
      <c r="C77" s="50">
        <v>4581000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4581000</v>
      </c>
      <c r="T77" s="41"/>
    </row>
    <row r="78" spans="1:20" ht="23.25">
      <c r="A78" s="32">
        <v>1205040102</v>
      </c>
      <c r="B78" s="33" t="s">
        <v>109</v>
      </c>
      <c r="C78" s="50">
        <v>487000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487000</v>
      </c>
      <c r="T78" s="41"/>
    </row>
    <row r="79" spans="1:20" ht="23.25">
      <c r="A79" s="32">
        <v>1205040103</v>
      </c>
      <c r="B79" s="33" t="s">
        <v>110</v>
      </c>
      <c r="C79" s="50"/>
      <c r="D79" s="35">
        <v>1221599.96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/>
      <c r="T79" s="41">
        <f t="shared" si="5"/>
        <v>1221599.96</v>
      </c>
    </row>
    <row r="80" spans="1:20" ht="23.25">
      <c r="A80" s="32">
        <v>1205040106</v>
      </c>
      <c r="B80" s="33" t="s">
        <v>111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112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113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114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115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116</v>
      </c>
      <c r="C85" s="50">
        <v>113966900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113966900</v>
      </c>
      <c r="T85" s="41"/>
    </row>
    <row r="86" spans="1:20" ht="23.25">
      <c r="A86" s="32">
        <v>1205060102</v>
      </c>
      <c r="B86" s="33" t="s">
        <v>117</v>
      </c>
      <c r="C86" s="50"/>
      <c r="D86" s="35">
        <v>26095527.56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26095527.56</v>
      </c>
    </row>
    <row r="87" spans="1:20" ht="23.25">
      <c r="A87" s="32">
        <v>1206010101</v>
      </c>
      <c r="B87" s="33" t="s">
        <v>118</v>
      </c>
      <c r="C87" s="50">
        <v>7581285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7581285</v>
      </c>
      <c r="T87" s="41"/>
    </row>
    <row r="88" spans="1:20" ht="23.25">
      <c r="A88" s="32">
        <v>1206010102</v>
      </c>
      <c r="B88" s="33" t="s">
        <v>119</v>
      </c>
      <c r="C88" s="50">
        <v>288050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288050</v>
      </c>
      <c r="T88" s="41"/>
    </row>
    <row r="89" spans="1:20" ht="23.25">
      <c r="A89" s="32">
        <v>1206010103</v>
      </c>
      <c r="B89" s="33" t="s">
        <v>120</v>
      </c>
      <c r="C89" s="50"/>
      <c r="D89" s="35">
        <v>2530204.54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2530204.54</v>
      </c>
    </row>
    <row r="90" spans="1:20" ht="23.25">
      <c r="A90" s="32">
        <v>1206010105</v>
      </c>
      <c r="B90" s="33" t="s">
        <v>121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122</v>
      </c>
      <c r="C91" s="50">
        <v>8244100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8244100</v>
      </c>
      <c r="T91" s="41"/>
    </row>
    <row r="92" spans="1:20" ht="23.25">
      <c r="A92" s="32">
        <v>1206020102</v>
      </c>
      <c r="B92" s="33" t="s">
        <v>123</v>
      </c>
      <c r="C92" s="50"/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0</v>
      </c>
      <c r="T92" s="41">
        <f t="shared" si="5"/>
        <v>0</v>
      </c>
    </row>
    <row r="93" spans="1:20" ht="23.25">
      <c r="A93" s="32">
        <v>1206020103</v>
      </c>
      <c r="B93" s="33" t="s">
        <v>124</v>
      </c>
      <c r="C93" s="50"/>
      <c r="D93" s="35">
        <v>4723865.69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4723865.69</v>
      </c>
    </row>
    <row r="94" spans="1:20" ht="23.25">
      <c r="A94" s="32">
        <v>1206030101</v>
      </c>
      <c r="B94" s="33" t="s">
        <v>125</v>
      </c>
      <c r="C94" s="50">
        <v>1136400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1136400</v>
      </c>
      <c r="T94" s="41"/>
    </row>
    <row r="95" spans="1:20" ht="23.25">
      <c r="A95" s="32">
        <v>1206030102</v>
      </c>
      <c r="B95" s="33" t="s">
        <v>126</v>
      </c>
      <c r="C95" s="50">
        <v>99750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99750</v>
      </c>
      <c r="T95" s="41"/>
    </row>
    <row r="96" spans="1:20" ht="23.25">
      <c r="A96" s="32">
        <v>1206030103</v>
      </c>
      <c r="B96" s="33" t="s">
        <v>127</v>
      </c>
      <c r="C96" s="50"/>
      <c r="D96" s="35">
        <v>444560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/>
      <c r="T96" s="41">
        <f t="shared" si="5"/>
        <v>444560</v>
      </c>
    </row>
    <row r="97" spans="1:20" ht="23.25">
      <c r="A97" s="32">
        <v>1206040101</v>
      </c>
      <c r="B97" s="33" t="s">
        <v>128</v>
      </c>
      <c r="C97" s="50">
        <v>1276100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1276100</v>
      </c>
      <c r="T97" s="41"/>
    </row>
    <row r="98" spans="1:20" ht="23.25">
      <c r="A98" s="32">
        <v>1206040102</v>
      </c>
      <c r="B98" s="33" t="s">
        <v>129</v>
      </c>
      <c r="C98" s="50">
        <v>109600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109600</v>
      </c>
      <c r="T98" s="41"/>
    </row>
    <row r="99" spans="1:20" ht="23.25">
      <c r="A99" s="32">
        <v>1206040103</v>
      </c>
      <c r="B99" s="33" t="s">
        <v>130</v>
      </c>
      <c r="C99" s="50"/>
      <c r="D99" s="35">
        <v>510440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510440</v>
      </c>
    </row>
    <row r="100" spans="1:20" ht="23.25">
      <c r="A100" s="32">
        <v>1206050101</v>
      </c>
      <c r="B100" s="33" t="s">
        <v>131</v>
      </c>
      <c r="C100" s="50">
        <v>8961000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8961000</v>
      </c>
      <c r="T100" s="41"/>
    </row>
    <row r="101" spans="1:20" ht="23.25">
      <c r="A101" s="32">
        <v>1206050102</v>
      </c>
      <c r="B101" s="33" t="s">
        <v>132</v>
      </c>
      <c r="C101" s="50">
        <v>751000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751000</v>
      </c>
      <c r="T101" s="41"/>
    </row>
    <row r="102" spans="1:20" ht="23.25">
      <c r="A102" s="32">
        <v>1206050103</v>
      </c>
      <c r="B102" s="33" t="s">
        <v>133</v>
      </c>
      <c r="C102" s="50"/>
      <c r="D102" s="35">
        <v>7163101.37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7163101.37</v>
      </c>
    </row>
    <row r="103" spans="1:20" ht="23.25">
      <c r="A103" s="32">
        <v>1206060101</v>
      </c>
      <c r="B103" s="33" t="s">
        <v>134</v>
      </c>
      <c r="C103" s="50">
        <v>1235400</v>
      </c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1235400</v>
      </c>
      <c r="T103" s="41"/>
    </row>
    <row r="104" spans="1:20" ht="23.25">
      <c r="A104" s="32">
        <v>1206060102</v>
      </c>
      <c r="B104" s="33" t="s">
        <v>135</v>
      </c>
      <c r="C104" s="50">
        <v>335500</v>
      </c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335500</v>
      </c>
      <c r="T104" s="41"/>
    </row>
    <row r="105" spans="1:20" ht="23.25">
      <c r="A105" s="32">
        <v>1206060103</v>
      </c>
      <c r="B105" s="33" t="s">
        <v>136</v>
      </c>
      <c r="C105" s="50"/>
      <c r="D105" s="35">
        <v>988320</v>
      </c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/>
      <c r="T105" s="41">
        <f t="shared" si="5"/>
        <v>988320</v>
      </c>
    </row>
    <row r="106" spans="1:20" ht="23.25">
      <c r="A106" s="32">
        <v>1206070101</v>
      </c>
      <c r="B106" s="33" t="s">
        <v>137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138</v>
      </c>
      <c r="C107" s="50">
        <v>99780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99780</v>
      </c>
      <c r="T107" s="41"/>
    </row>
    <row r="108" spans="1:20" ht="23.25">
      <c r="A108" s="32">
        <v>1206070103</v>
      </c>
      <c r="B108" s="33" t="s">
        <v>139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140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141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142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143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0</v>
      </c>
      <c r="T112" s="41">
        <f t="shared" si="5"/>
        <v>0</v>
      </c>
    </row>
    <row r="113" spans="1:20" ht="23.25">
      <c r="A113" s="32">
        <v>1206090102</v>
      </c>
      <c r="B113" s="33" t="s">
        <v>144</v>
      </c>
      <c r="C113" s="50">
        <v>1500</v>
      </c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1500</v>
      </c>
      <c r="T113" s="41"/>
    </row>
    <row r="114" spans="1:20" ht="23.25">
      <c r="A114" s="32">
        <v>1206090103</v>
      </c>
      <c r="B114" s="33" t="s">
        <v>145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>
        <f t="shared" si="4"/>
        <v>0</v>
      </c>
      <c r="T114" s="41">
        <f t="shared" si="5"/>
        <v>0</v>
      </c>
    </row>
    <row r="115" spans="1:20" ht="23.25">
      <c r="A115" s="32">
        <v>1206100101</v>
      </c>
      <c r="B115" s="33" t="s">
        <v>146</v>
      </c>
      <c r="C115" s="50">
        <v>5603923.2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5603923.2</v>
      </c>
      <c r="T115" s="41"/>
    </row>
    <row r="116" spans="1:20" ht="23.25">
      <c r="A116" s="32">
        <v>1206100102</v>
      </c>
      <c r="B116" s="33" t="s">
        <v>147</v>
      </c>
      <c r="C116" s="50">
        <v>107735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107735</v>
      </c>
      <c r="T116" s="41"/>
    </row>
    <row r="117" spans="1:20" ht="23.25">
      <c r="A117" s="32">
        <v>1206100103</v>
      </c>
      <c r="B117" s="33" t="s">
        <v>148</v>
      </c>
      <c r="C117" s="50"/>
      <c r="D117" s="35">
        <v>4479432.46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4479432.46</v>
      </c>
    </row>
    <row r="118" spans="1:20" ht="23.25">
      <c r="A118" s="32">
        <v>1206110101</v>
      </c>
      <c r="B118" s="33" t="s">
        <v>149</v>
      </c>
      <c r="C118" s="50">
        <v>1954800</v>
      </c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1954800</v>
      </c>
      <c r="T118" s="41"/>
    </row>
    <row r="119" spans="1:20" ht="23.25">
      <c r="A119" s="32">
        <v>1206110102</v>
      </c>
      <c r="B119" s="33" t="s">
        <v>150</v>
      </c>
      <c r="C119" s="50"/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0</v>
      </c>
      <c r="T119" s="41">
        <f t="shared" si="5"/>
        <v>0</v>
      </c>
    </row>
    <row r="120" spans="1:20" ht="23.25">
      <c r="A120" s="32">
        <v>1206110103</v>
      </c>
      <c r="B120" s="33" t="s">
        <v>151</v>
      </c>
      <c r="C120" s="50"/>
      <c r="D120" s="35">
        <v>1563840</v>
      </c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/>
      <c r="T120" s="41">
        <f t="shared" si="5"/>
        <v>1563840</v>
      </c>
    </row>
    <row r="121" spans="1:20" ht="23.25">
      <c r="A121" s="32">
        <v>1206120101</v>
      </c>
      <c r="B121" s="33" t="s">
        <v>152</v>
      </c>
      <c r="C121" s="50">
        <v>176445</v>
      </c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176445</v>
      </c>
      <c r="T121" s="41"/>
    </row>
    <row r="122" spans="1:20" ht="23.25">
      <c r="A122" s="32">
        <v>1206120102</v>
      </c>
      <c r="B122" s="33" t="s">
        <v>153</v>
      </c>
      <c r="C122" s="50"/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0</v>
      </c>
      <c r="T122" s="41">
        <f t="shared" si="5"/>
        <v>0</v>
      </c>
    </row>
    <row r="123" spans="1:20" ht="23.25">
      <c r="A123" s="32">
        <v>1206120103</v>
      </c>
      <c r="B123" s="33" t="s">
        <v>154</v>
      </c>
      <c r="C123" s="50"/>
      <c r="D123" s="35">
        <v>141156</v>
      </c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/>
      <c r="T123" s="41">
        <f t="shared" si="5"/>
        <v>141156</v>
      </c>
    </row>
    <row r="124" spans="1:20" ht="23.25">
      <c r="A124" s="32">
        <v>1206130101</v>
      </c>
      <c r="B124" s="33" t="s">
        <v>155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156</v>
      </c>
      <c r="C125" s="50">
        <v>345500</v>
      </c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345500</v>
      </c>
      <c r="T125" s="41"/>
    </row>
    <row r="126" spans="1:20" ht="23.25">
      <c r="A126" s="32">
        <v>1206130103</v>
      </c>
      <c r="B126" s="33" t="s">
        <v>157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158</v>
      </c>
      <c r="C127" s="50">
        <v>283800</v>
      </c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283800</v>
      </c>
      <c r="T127" s="41"/>
    </row>
    <row r="128" spans="1:20" ht="23.25">
      <c r="A128" s="32">
        <v>1206140102</v>
      </c>
      <c r="B128" s="33" t="s">
        <v>159</v>
      </c>
      <c r="C128" s="50">
        <v>22000</v>
      </c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22000</v>
      </c>
      <c r="T128" s="41"/>
    </row>
    <row r="129" spans="1:20" ht="23.25">
      <c r="A129" s="32">
        <v>1206140103</v>
      </c>
      <c r="B129" s="33" t="s">
        <v>160</v>
      </c>
      <c r="C129" s="50"/>
      <c r="D129" s="35">
        <v>227040</v>
      </c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/>
      <c r="T129" s="41">
        <f t="shared" si="5"/>
        <v>227040</v>
      </c>
    </row>
    <row r="130" spans="1:20" ht="23.25">
      <c r="A130" s="32">
        <v>1206150101</v>
      </c>
      <c r="B130" s="33" t="s">
        <v>161</v>
      </c>
      <c r="C130" s="50">
        <v>1464000</v>
      </c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1464000</v>
      </c>
      <c r="T130" s="41"/>
    </row>
    <row r="131" spans="1:20" ht="23.25">
      <c r="A131" s="32">
        <v>1206150102</v>
      </c>
      <c r="B131" s="33" t="s">
        <v>162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163</v>
      </c>
      <c r="C132" s="50"/>
      <c r="D132" s="35">
        <v>1171200</v>
      </c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/>
      <c r="T132" s="41">
        <f t="shared" si="5"/>
        <v>1171200</v>
      </c>
    </row>
    <row r="133" spans="1:20" ht="23.25">
      <c r="A133" s="32">
        <v>1206160101</v>
      </c>
      <c r="B133" s="33" t="s">
        <v>164</v>
      </c>
      <c r="C133" s="50">
        <v>5000000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5000000</v>
      </c>
      <c r="T133" s="41"/>
    </row>
    <row r="134" spans="1:20" ht="23.25">
      <c r="A134" s="32">
        <v>1206160102</v>
      </c>
      <c r="B134" s="33" t="s">
        <v>165</v>
      </c>
      <c r="C134" s="50"/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0</v>
      </c>
      <c r="T134" s="41">
        <f t="shared" si="5"/>
        <v>0</v>
      </c>
    </row>
    <row r="135" spans="1:20" ht="23.25">
      <c r="A135" s="32">
        <v>1206160103</v>
      </c>
      <c r="B135" s="33" t="s">
        <v>166</v>
      </c>
      <c r="C135" s="50"/>
      <c r="D135" s="35">
        <v>3798071.23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/>
      <c r="T135" s="41">
        <f t="shared" si="5"/>
        <v>3798071.23</v>
      </c>
    </row>
    <row r="136" spans="1:20" ht="23.25">
      <c r="A136" s="32">
        <v>1206170101</v>
      </c>
      <c r="B136" s="33" t="s">
        <v>167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168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0">
        <v>3233854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2">E138+G138+I138+K138+M138-L138-J138-H138-F138-N138+O138-P138</f>
        <v>0</v>
      </c>
      <c r="R138" s="37">
        <f aca="true" t="shared" si="11" ref="R138:R202">F138+H138+J138+L138+N138-M138-K138-I138-G138-E138+P138-O138</f>
        <v>0</v>
      </c>
      <c r="S138" s="38">
        <f t="shared" si="8"/>
        <v>3233854</v>
      </c>
      <c r="T138" s="41"/>
    </row>
    <row r="139" spans="1:20" ht="23.25">
      <c r="A139" s="32">
        <v>1206180102</v>
      </c>
      <c r="B139" s="33" t="s">
        <v>170</v>
      </c>
      <c r="C139" s="50"/>
      <c r="D139" s="35">
        <v>3148448.63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3148448.63</v>
      </c>
    </row>
    <row r="140" spans="1:20" ht="23.25">
      <c r="A140" s="32">
        <v>1207010101</v>
      </c>
      <c r="B140" s="33" t="s">
        <v>171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172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173</v>
      </c>
      <c r="C142" s="50">
        <v>61972359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61972359</v>
      </c>
      <c r="T142" s="41"/>
    </row>
    <row r="143" spans="1:20" ht="23.25">
      <c r="A143" s="32">
        <v>1208010102</v>
      </c>
      <c r="B143" s="33" t="s">
        <v>174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175</v>
      </c>
      <c r="C144" s="50"/>
      <c r="D144" s="35">
        <v>23342680.59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23342680.59</v>
      </c>
    </row>
    <row r="145" spans="1:20" ht="23.25">
      <c r="A145" s="32">
        <v>1208020101</v>
      </c>
      <c r="B145" s="33" t="s">
        <v>176</v>
      </c>
      <c r="C145" s="50">
        <v>4050000</v>
      </c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4050000</v>
      </c>
      <c r="T145" s="41"/>
    </row>
    <row r="146" spans="1:20" ht="23.25">
      <c r="A146" s="32">
        <v>1208020102</v>
      </c>
      <c r="B146" s="33" t="s">
        <v>177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178</v>
      </c>
      <c r="C147" s="50"/>
      <c r="D147" s="35">
        <v>324000</v>
      </c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/>
      <c r="T147" s="41">
        <f t="shared" si="9"/>
        <v>324000</v>
      </c>
    </row>
    <row r="148" spans="1:20" ht="23.25">
      <c r="A148" s="32">
        <v>1208030101</v>
      </c>
      <c r="B148" s="33" t="s">
        <v>179</v>
      </c>
      <c r="C148" s="50">
        <v>527000</v>
      </c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527000</v>
      </c>
      <c r="T148" s="41"/>
    </row>
    <row r="149" spans="1:20" ht="23.25">
      <c r="A149" s="32">
        <v>1208030102</v>
      </c>
      <c r="B149" s="33" t="s">
        <v>180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181</v>
      </c>
      <c r="C150" s="50"/>
      <c r="D150" s="35">
        <v>42160</v>
      </c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/>
      <c r="T150" s="41">
        <f t="shared" si="9"/>
        <v>42160</v>
      </c>
    </row>
    <row r="151" spans="1:20" ht="23.25">
      <c r="A151" s="32">
        <v>1208040101</v>
      </c>
      <c r="B151" s="33" t="s">
        <v>182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183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184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185</v>
      </c>
      <c r="C154" s="50">
        <v>42575152</v>
      </c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42575152</v>
      </c>
      <c r="T154" s="41"/>
    </row>
    <row r="155" spans="1:20" ht="23.25">
      <c r="A155" s="32">
        <v>1208050102</v>
      </c>
      <c r="B155" s="33" t="s">
        <v>186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187</v>
      </c>
      <c r="C156" s="50"/>
      <c r="D156" s="35">
        <v>8480066.7</v>
      </c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/>
      <c r="T156" s="41">
        <f t="shared" si="9"/>
        <v>8480066.7</v>
      </c>
    </row>
    <row r="157" spans="1:20" ht="23.25">
      <c r="A157" s="32">
        <v>1208060101</v>
      </c>
      <c r="B157" s="33" t="s">
        <v>188</v>
      </c>
      <c r="C157" s="50"/>
      <c r="D157" s="35"/>
      <c r="E157" s="36"/>
      <c r="F157" s="37"/>
      <c r="G157" s="38"/>
      <c r="H157" s="39"/>
      <c r="I157" s="36"/>
      <c r="J157" s="37"/>
      <c r="K157" s="38"/>
      <c r="L157" s="37"/>
      <c r="M157" s="38"/>
      <c r="N157" s="54"/>
      <c r="O157" s="38"/>
      <c r="P157" s="39"/>
      <c r="Q157" s="40">
        <f t="shared" si="10"/>
        <v>0</v>
      </c>
      <c r="R157" s="37">
        <f t="shared" si="11"/>
        <v>0</v>
      </c>
      <c r="S157" s="38">
        <f>C157+Q157-D157-R157</f>
        <v>0</v>
      </c>
      <c r="T157" s="41">
        <f t="shared" si="9"/>
        <v>0</v>
      </c>
    </row>
    <row r="158" spans="1:20" ht="23.25">
      <c r="A158" s="32">
        <v>1208060102</v>
      </c>
      <c r="B158" s="33" t="s">
        <v>189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190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191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192</v>
      </c>
      <c r="C161" s="50">
        <v>54200</v>
      </c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54200</v>
      </c>
      <c r="T161" s="41"/>
    </row>
    <row r="162" spans="1:20" ht="23.25">
      <c r="A162" s="32">
        <v>1209010102</v>
      </c>
      <c r="B162" s="33" t="s">
        <v>193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194</v>
      </c>
      <c r="C163" s="50"/>
      <c r="D163" s="35">
        <v>43360</v>
      </c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/>
      <c r="T163" s="41">
        <f t="shared" si="9"/>
        <v>43360</v>
      </c>
    </row>
    <row r="164" spans="1:20" ht="23.25">
      <c r="A164" s="32">
        <v>1209010104</v>
      </c>
      <c r="B164" s="33" t="s">
        <v>195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196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197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198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199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200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201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202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203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204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205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206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207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208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209</v>
      </c>
      <c r="C178" s="50">
        <v>22981505.6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22981505.6</v>
      </c>
      <c r="T178" s="41"/>
    </row>
    <row r="179" spans="1:20" ht="23.25">
      <c r="A179" s="32">
        <v>1211010103</v>
      </c>
      <c r="B179" s="33" t="s">
        <v>210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211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212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213</v>
      </c>
      <c r="C182" s="50"/>
      <c r="D182" s="35">
        <v>3063897.02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3063897.02</v>
      </c>
    </row>
    <row r="183" spans="1:20" ht="23.25">
      <c r="A183" s="32">
        <v>2101010103</v>
      </c>
      <c r="B183" s="33" t="s">
        <v>214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215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216</v>
      </c>
      <c r="C185" s="50"/>
      <c r="D185" s="35">
        <v>2465731</v>
      </c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/>
      <c r="T185" s="41">
        <f t="shared" si="9"/>
        <v>2465731</v>
      </c>
    </row>
    <row r="186" spans="1:20" ht="23.25">
      <c r="A186" s="32">
        <v>2101010199</v>
      </c>
      <c r="B186" s="33" t="s">
        <v>217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218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219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220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221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222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223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224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225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226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227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228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229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230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231</v>
      </c>
      <c r="C200" s="50"/>
      <c r="D200" s="35">
        <v>624020.54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624020.54</v>
      </c>
    </row>
    <row r="201" spans="1:20" ht="23.25">
      <c r="A201" s="32">
        <v>2102040103</v>
      </c>
      <c r="B201" s="33" t="s">
        <v>232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233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t="shared" si="10"/>
        <v>0</v>
      </c>
      <c r="R202" s="37">
        <f t="shared" si="11"/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234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aca="true" t="shared" si="12" ref="Q203:Q266">E203+G203+I203+K203+M203-L203-J203-H203-F203-N203+O203-P203</f>
        <v>0</v>
      </c>
      <c r="R203" s="37">
        <f aca="true" t="shared" si="13" ref="R203:R266">F203+H203+J203+L203+N203-M203-K203-I203-G203-E203+P203-O203</f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235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236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237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239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240</v>
      </c>
      <c r="C209" s="50"/>
      <c r="D209" s="35">
        <v>350</v>
      </c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/>
      <c r="T209" s="41">
        <f t="shared" si="15"/>
        <v>350</v>
      </c>
    </row>
    <row r="210" spans="1:20" ht="23.25">
      <c r="A210" s="32">
        <v>2104010101</v>
      </c>
      <c r="B210" s="33" t="s">
        <v>241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242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243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244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245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246</v>
      </c>
      <c r="C215" s="50">
        <v>36091.8</v>
      </c>
      <c r="D215" s="35"/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>
        <f t="shared" si="14"/>
        <v>36091.8</v>
      </c>
      <c r="T215" s="41"/>
    </row>
    <row r="216" spans="1:20" ht="23.25">
      <c r="A216" s="32">
        <v>2111030101</v>
      </c>
      <c r="B216" s="33" t="s">
        <v>247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248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249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250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246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251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252</v>
      </c>
      <c r="C222" s="50"/>
      <c r="D222" s="35">
        <v>127238.75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127238.75</v>
      </c>
    </row>
    <row r="223" spans="1:20" ht="23.25">
      <c r="A223" s="32">
        <v>2116010101</v>
      </c>
      <c r="B223" s="33" t="s">
        <v>253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254</v>
      </c>
      <c r="C224" s="50"/>
      <c r="D224" s="35">
        <v>1625</v>
      </c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/>
      <c r="T224" s="41">
        <f t="shared" si="15"/>
        <v>1625</v>
      </c>
    </row>
    <row r="225" spans="1:20" ht="23.25">
      <c r="A225" s="32">
        <v>2201040199</v>
      </c>
      <c r="B225" s="33" t="s">
        <v>255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256</v>
      </c>
      <c r="C226" s="50"/>
      <c r="D226" s="35">
        <v>65000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65000</v>
      </c>
    </row>
    <row r="227" spans="1:20" ht="23.25">
      <c r="A227" s="32">
        <v>2208010103</v>
      </c>
      <c r="B227" s="33" t="s">
        <v>257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258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259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260</v>
      </c>
      <c r="C230" s="50"/>
      <c r="D230" s="35">
        <v>196611768.3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196611768.3</v>
      </c>
    </row>
    <row r="231" spans="1:20" ht="23.25">
      <c r="A231" s="32">
        <v>3102010101</v>
      </c>
      <c r="B231" s="33" t="s">
        <v>261</v>
      </c>
      <c r="C231" s="50"/>
      <c r="D231" s="35">
        <v>23294938.23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23294938.23</v>
      </c>
    </row>
    <row r="232" spans="1:20" ht="23.25">
      <c r="A232" s="32">
        <v>3102010102</v>
      </c>
      <c r="B232" s="33" t="s">
        <v>262</v>
      </c>
      <c r="C232" s="50">
        <v>68039765.78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68039765.78</v>
      </c>
      <c r="T232" s="41"/>
    </row>
    <row r="233" spans="1:20" ht="23.25">
      <c r="A233" s="32">
        <v>3105010101</v>
      </c>
      <c r="B233" s="33" t="s">
        <v>263</v>
      </c>
      <c r="C233" s="50"/>
      <c r="D233" s="35">
        <v>117153894.39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117153894.39</v>
      </c>
    </row>
    <row r="234" spans="1:20" ht="23.25">
      <c r="A234" s="32">
        <v>3301010102</v>
      </c>
      <c r="B234" s="33" t="s">
        <v>264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265</v>
      </c>
      <c r="C235" s="50"/>
      <c r="D235" s="35">
        <v>10727295.81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10727295.81</v>
      </c>
    </row>
    <row r="236" spans="1:20" ht="23.25">
      <c r="A236" s="32">
        <v>6303010101</v>
      </c>
      <c r="B236" s="33" t="s">
        <v>266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267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268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269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270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271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272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273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274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275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276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277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278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279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280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281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282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283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284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285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286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287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288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289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290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291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292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293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294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295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296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t="shared" si="12"/>
        <v>0</v>
      </c>
      <c r="R266" s="37">
        <f t="shared" si="13"/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297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aca="true" t="shared" si="16" ref="Q267:Q275">E267+G267+I267+K267+M267-L267-J267-H267-F267-N267+O267-P267</f>
        <v>0</v>
      </c>
      <c r="R267" s="37">
        <f aca="true" t="shared" si="17" ref="R267:R275">F267+H267+J267+L267+N267-M267-K267-I267-G267-E267+P267-O267</f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298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299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300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301</v>
      </c>
      <c r="C271" s="50">
        <v>3541563.72</v>
      </c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 t="shared" si="18"/>
        <v>3541563.72</v>
      </c>
      <c r="T271" s="41"/>
    </row>
    <row r="272" spans="1:20" ht="23.25">
      <c r="A272" s="56"/>
      <c r="B272" s="57"/>
      <c r="C272" s="58"/>
      <c r="D272" s="59"/>
      <c r="E272" s="60"/>
      <c r="F272" s="61"/>
      <c r="G272" s="62"/>
      <c r="H272" s="63"/>
      <c r="I272" s="60"/>
      <c r="J272" s="61"/>
      <c r="K272" s="62"/>
      <c r="L272" s="59"/>
      <c r="M272" s="62"/>
      <c r="N272" s="59"/>
      <c r="O272" s="62"/>
      <c r="P272" s="63"/>
      <c r="Q272" s="40">
        <f t="shared" si="16"/>
        <v>0</v>
      </c>
      <c r="R272" s="37">
        <f t="shared" si="17"/>
        <v>0</v>
      </c>
      <c r="S272" s="62">
        <f t="shared" si="18"/>
        <v>0</v>
      </c>
      <c r="T272" s="64">
        <f>D272+R272-Q272-C272</f>
        <v>0</v>
      </c>
    </row>
    <row r="273" spans="1:20" ht="23.25">
      <c r="A273" s="73"/>
      <c r="B273" s="74" t="s">
        <v>302</v>
      </c>
      <c r="C273" s="58"/>
      <c r="D273" s="59">
        <v>82077130.76</v>
      </c>
      <c r="E273" s="60"/>
      <c r="F273" s="61"/>
      <c r="G273" s="62"/>
      <c r="H273" s="63"/>
      <c r="I273" s="60"/>
      <c r="J273" s="61"/>
      <c r="K273" s="62"/>
      <c r="L273" s="59"/>
      <c r="M273" s="62"/>
      <c r="N273" s="59"/>
      <c r="O273" s="62"/>
      <c r="P273" s="63"/>
      <c r="Q273" s="40">
        <f t="shared" si="16"/>
        <v>0</v>
      </c>
      <c r="R273" s="37">
        <f t="shared" si="17"/>
        <v>0</v>
      </c>
      <c r="S273" s="62"/>
      <c r="T273" s="64">
        <f>D273+R273-Q273-C273</f>
        <v>82077130.76</v>
      </c>
    </row>
    <row r="274" spans="1:20" ht="23.25">
      <c r="A274" s="73"/>
      <c r="B274" s="74" t="s">
        <v>303</v>
      </c>
      <c r="C274" s="58">
        <v>110033605.48</v>
      </c>
      <c r="D274" s="59"/>
      <c r="E274" s="60"/>
      <c r="F274" s="61"/>
      <c r="G274" s="62"/>
      <c r="H274" s="63"/>
      <c r="I274" s="60"/>
      <c r="J274" s="61"/>
      <c r="K274" s="62"/>
      <c r="L274" s="59"/>
      <c r="M274" s="62"/>
      <c r="N274" s="59"/>
      <c r="O274" s="62"/>
      <c r="P274" s="63"/>
      <c r="Q274" s="40">
        <f t="shared" si="16"/>
        <v>0</v>
      </c>
      <c r="R274" s="37">
        <f t="shared" si="17"/>
        <v>0</v>
      </c>
      <c r="S274" s="62">
        <f t="shared" si="18"/>
        <v>110033605.48</v>
      </c>
      <c r="T274" s="64"/>
    </row>
    <row r="275" spans="1:20" ht="23.25">
      <c r="A275" s="73"/>
      <c r="B275" s="74" t="s">
        <v>304</v>
      </c>
      <c r="C275" s="58"/>
      <c r="D275" s="59"/>
      <c r="E275" s="60"/>
      <c r="F275" s="61"/>
      <c r="G275" s="62"/>
      <c r="H275" s="63"/>
      <c r="I275" s="60"/>
      <c r="J275" s="61"/>
      <c r="K275" s="62"/>
      <c r="L275" s="59"/>
      <c r="M275" s="62"/>
      <c r="N275" s="59"/>
      <c r="O275" s="62"/>
      <c r="P275" s="63"/>
      <c r="Q275" s="40">
        <f t="shared" si="16"/>
        <v>0</v>
      </c>
      <c r="R275" s="37">
        <f t="shared" si="17"/>
        <v>0</v>
      </c>
      <c r="S275" s="62">
        <f t="shared" si="18"/>
        <v>0</v>
      </c>
      <c r="T275" s="64"/>
    </row>
    <row r="276" spans="1:20" ht="21.75" thickBot="1">
      <c r="A276" s="75"/>
      <c r="B276" s="76"/>
      <c r="C276" s="77"/>
      <c r="D276" s="78"/>
      <c r="E276" s="79"/>
      <c r="F276" s="80"/>
      <c r="G276" s="79"/>
      <c r="H276" s="80"/>
      <c r="I276" s="79"/>
      <c r="J276" s="80"/>
      <c r="K276" s="81"/>
      <c r="L276" s="80"/>
      <c r="M276" s="81"/>
      <c r="N276" s="80"/>
      <c r="O276" s="81"/>
      <c r="P276" s="82"/>
      <c r="Q276" s="83"/>
      <c r="R276" s="80"/>
      <c r="S276" s="81"/>
      <c r="T276" s="84"/>
    </row>
    <row r="277" spans="1:20" s="107" customFormat="1" ht="39.75" customHeight="1" thickBot="1">
      <c r="A277" s="134" t="s">
        <v>305</v>
      </c>
      <c r="B277" s="135"/>
      <c r="C277" s="93">
        <f aca="true" t="shared" si="19" ref="C277:T277">SUM(C9:C275)</f>
        <v>534079121.71000004</v>
      </c>
      <c r="D277" s="94">
        <f t="shared" si="19"/>
        <v>534079121.71</v>
      </c>
      <c r="E277" s="95">
        <f t="shared" si="19"/>
        <v>0</v>
      </c>
      <c r="F277" s="94">
        <f t="shared" si="19"/>
        <v>0</v>
      </c>
      <c r="G277" s="95">
        <f t="shared" si="19"/>
        <v>0</v>
      </c>
      <c r="H277" s="94">
        <f t="shared" si="19"/>
        <v>0</v>
      </c>
      <c r="I277" s="95">
        <f t="shared" si="19"/>
        <v>0</v>
      </c>
      <c r="J277" s="94">
        <f t="shared" si="19"/>
        <v>0</v>
      </c>
      <c r="K277" s="96">
        <f t="shared" si="19"/>
        <v>0</v>
      </c>
      <c r="L277" s="94">
        <f t="shared" si="19"/>
        <v>0</v>
      </c>
      <c r="M277" s="96">
        <f t="shared" si="19"/>
        <v>0</v>
      </c>
      <c r="N277" s="94">
        <f t="shared" si="19"/>
        <v>0</v>
      </c>
      <c r="O277" s="96">
        <f>SUM(O9:O275)</f>
        <v>0</v>
      </c>
      <c r="P277" s="97">
        <f>SUM(P9:P275)</f>
        <v>0</v>
      </c>
      <c r="Q277" s="98">
        <f t="shared" si="19"/>
        <v>0</v>
      </c>
      <c r="R277" s="94">
        <f t="shared" si="19"/>
        <v>0</v>
      </c>
      <c r="S277" s="96">
        <f t="shared" si="19"/>
        <v>534079121.71000004</v>
      </c>
      <c r="T277" s="99">
        <f t="shared" si="19"/>
        <v>534079121.71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C4:T4"/>
    <mergeCell ref="A1:B1"/>
    <mergeCell ref="A2:B2"/>
    <mergeCell ref="A3:B3"/>
    <mergeCell ref="S6:T6"/>
    <mergeCell ref="C6:D6"/>
    <mergeCell ref="E6:F6"/>
    <mergeCell ref="G6:H6"/>
    <mergeCell ref="S5:T5"/>
    <mergeCell ref="C5:D5"/>
    <mergeCell ref="E5:P5"/>
    <mergeCell ref="Q5:R5"/>
    <mergeCell ref="I6:J6"/>
    <mergeCell ref="K6:L6"/>
    <mergeCell ref="M6:N6"/>
    <mergeCell ref="O6:P6"/>
    <mergeCell ref="Q6:R6"/>
    <mergeCell ref="A277:B277"/>
    <mergeCell ref="Q7:R7"/>
    <mergeCell ref="S7:T7"/>
    <mergeCell ref="E7:F7"/>
    <mergeCell ref="G7:H7"/>
    <mergeCell ref="I7:J7"/>
    <mergeCell ref="K7:L7"/>
    <mergeCell ref="M7:N7"/>
    <mergeCell ref="O7:P7"/>
    <mergeCell ref="C7:D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3"/>
  <sheetViews>
    <sheetView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F10" sqref="F10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1" t="s">
        <v>10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20" s="7" customFormat="1" ht="29.25" customHeight="1" thickBot="1">
      <c r="A5" s="6" t="s">
        <v>12</v>
      </c>
      <c r="B5" s="6" t="s">
        <v>13</v>
      </c>
      <c r="C5" s="148" t="s">
        <v>14</v>
      </c>
      <c r="D5" s="149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41" t="s">
        <v>16</v>
      </c>
      <c r="R5" s="142"/>
      <c r="S5" s="141" t="s">
        <v>17</v>
      </c>
      <c r="T5" s="150"/>
    </row>
    <row r="6" spans="1:20" s="7" customFormat="1" ht="29.25" customHeight="1">
      <c r="A6" s="8" t="s">
        <v>18</v>
      </c>
      <c r="B6" s="9" t="s">
        <v>19</v>
      </c>
      <c r="C6" s="146" t="s">
        <v>20</v>
      </c>
      <c r="D6" s="147"/>
      <c r="E6" s="141" t="s">
        <v>21</v>
      </c>
      <c r="F6" s="142"/>
      <c r="G6" s="141" t="s">
        <v>22</v>
      </c>
      <c r="H6" s="142"/>
      <c r="I6" s="141" t="s">
        <v>23</v>
      </c>
      <c r="J6" s="142"/>
      <c r="K6" s="141" t="s">
        <v>24</v>
      </c>
      <c r="L6" s="142"/>
      <c r="M6" s="141" t="s">
        <v>25</v>
      </c>
      <c r="N6" s="142"/>
      <c r="O6" s="141" t="s">
        <v>26</v>
      </c>
      <c r="P6" s="142"/>
      <c r="Q6" s="143" t="s">
        <v>27</v>
      </c>
      <c r="R6" s="144"/>
      <c r="S6" s="143" t="s">
        <v>28</v>
      </c>
      <c r="T6" s="145"/>
    </row>
    <row r="7" spans="1:20" s="7" customFormat="1" ht="29.25" customHeight="1" thickBot="1">
      <c r="A7" s="8" t="s">
        <v>29</v>
      </c>
      <c r="B7" s="9" t="s">
        <v>29</v>
      </c>
      <c r="C7" s="139" t="s">
        <v>30</v>
      </c>
      <c r="D7" s="140"/>
      <c r="E7" s="136" t="s">
        <v>31</v>
      </c>
      <c r="F7" s="137"/>
      <c r="G7" s="136" t="s">
        <v>32</v>
      </c>
      <c r="H7" s="137"/>
      <c r="I7" s="136" t="s">
        <v>33</v>
      </c>
      <c r="J7" s="137"/>
      <c r="K7" s="136" t="s">
        <v>34</v>
      </c>
      <c r="L7" s="137"/>
      <c r="M7" s="136" t="s">
        <v>35</v>
      </c>
      <c r="N7" s="137"/>
      <c r="O7" s="136" t="s">
        <v>36</v>
      </c>
      <c r="P7" s="137"/>
      <c r="Q7" s="136" t="s">
        <v>37</v>
      </c>
      <c r="R7" s="137"/>
      <c r="S7" s="136" t="s">
        <v>36</v>
      </c>
      <c r="T7" s="138"/>
    </row>
    <row r="8" spans="1:20" s="7" customFormat="1" ht="21.75" customHeight="1" thickBot="1">
      <c r="A8" s="10"/>
      <c r="B8" s="11"/>
      <c r="C8" s="22" t="s">
        <v>38</v>
      </c>
      <c r="D8" s="23" t="s">
        <v>39</v>
      </c>
      <c r="E8" s="24" t="s">
        <v>38</v>
      </c>
      <c r="F8" s="25" t="s">
        <v>39</v>
      </c>
      <c r="G8" s="26" t="s">
        <v>38</v>
      </c>
      <c r="H8" s="25" t="s">
        <v>39</v>
      </c>
      <c r="I8" s="26" t="s">
        <v>38</v>
      </c>
      <c r="J8" s="25" t="s">
        <v>39</v>
      </c>
      <c r="K8" s="27" t="s">
        <v>38</v>
      </c>
      <c r="L8" s="28" t="s">
        <v>39</v>
      </c>
      <c r="M8" s="27" t="s">
        <v>38</v>
      </c>
      <c r="N8" s="28" t="s">
        <v>39</v>
      </c>
      <c r="O8" s="27" t="s">
        <v>38</v>
      </c>
      <c r="P8" s="29" t="s">
        <v>39</v>
      </c>
      <c r="Q8" s="30" t="s">
        <v>38</v>
      </c>
      <c r="R8" s="25" t="s">
        <v>39</v>
      </c>
      <c r="S8" s="27" t="s">
        <v>38</v>
      </c>
      <c r="T8" s="31" t="s">
        <v>39</v>
      </c>
    </row>
    <row r="9" spans="1:20" ht="24" thickTop="1">
      <c r="A9" s="32">
        <v>1101010101</v>
      </c>
      <c r="B9" s="33" t="s">
        <v>40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</f>
        <v>0</v>
      </c>
      <c r="R9" s="45">
        <f>F9+H9+J9+L9+N9-M9-K9-I9-G9-E9</f>
        <v>0</v>
      </c>
      <c r="S9" s="46">
        <f aca="true" t="shared" si="0" ref="S9:S72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</f>
        <v>0</v>
      </c>
      <c r="R10" s="45">
        <f aca="true" t="shared" si="3" ref="R10:R73">F10+H10+J10+L10+N10-M10-K10-I10-G10-E10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42</v>
      </c>
      <c r="C11" s="51">
        <v>80000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80000</v>
      </c>
      <c r="T11" s="49"/>
    </row>
    <row r="12" spans="1:20" ht="23.25">
      <c r="A12" s="32">
        <v>1101010106</v>
      </c>
      <c r="B12" s="33" t="s">
        <v>43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44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45</v>
      </c>
      <c r="C14" s="51">
        <v>295000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/>
      <c r="R14" s="45">
        <f t="shared" si="3"/>
        <v>0</v>
      </c>
      <c r="S14" s="46">
        <f t="shared" si="0"/>
        <v>295000</v>
      </c>
      <c r="T14" s="49"/>
    </row>
    <row r="15" spans="1:20" ht="23.25">
      <c r="A15" s="32">
        <v>1101020509</v>
      </c>
      <c r="B15" s="33" t="s">
        <v>46</v>
      </c>
      <c r="C15" s="51"/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>
        <f t="shared" si="0"/>
        <v>0</v>
      </c>
      <c r="T15" s="49">
        <f t="shared" si="1"/>
        <v>0</v>
      </c>
    </row>
    <row r="16" spans="1:20" ht="23.25">
      <c r="A16" s="32">
        <v>1101020601</v>
      </c>
      <c r="B16" s="33" t="s">
        <v>47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>
        <f t="shared" si="0"/>
        <v>0</v>
      </c>
      <c r="T16" s="49">
        <f t="shared" si="1"/>
        <v>0</v>
      </c>
    </row>
    <row r="17" spans="1:20" ht="23.25">
      <c r="A17" s="32">
        <v>1101020602</v>
      </c>
      <c r="B17" s="33" t="s">
        <v>48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49</v>
      </c>
      <c r="C18" s="51"/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/>
      <c r="T18" s="49">
        <f t="shared" si="1"/>
        <v>0</v>
      </c>
    </row>
    <row r="19" spans="1:20" ht="23.25">
      <c r="A19" s="32">
        <v>1101020604</v>
      </c>
      <c r="B19" s="33" t="s">
        <v>50</v>
      </c>
      <c r="C19" s="51"/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0</v>
      </c>
      <c r="T19" s="49">
        <f t="shared" si="1"/>
        <v>0</v>
      </c>
    </row>
    <row r="20" spans="1:20" ht="23.25">
      <c r="A20" s="32">
        <v>1101020701</v>
      </c>
      <c r="B20" s="33" t="s">
        <v>51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52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53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0</v>
      </c>
      <c r="T22" s="49">
        <f t="shared" si="1"/>
        <v>0</v>
      </c>
    </row>
    <row r="23" spans="1:20" ht="23.25">
      <c r="A23" s="32">
        <v>1101030102</v>
      </c>
      <c r="B23" s="33" t="s">
        <v>54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/>
      <c r="R23" s="45">
        <f t="shared" si="3"/>
        <v>0</v>
      </c>
      <c r="S23" s="46">
        <f t="shared" si="0"/>
        <v>0</v>
      </c>
      <c r="T23" s="49"/>
    </row>
    <row r="24" spans="1:20" ht="23.25">
      <c r="A24" s="32">
        <v>1101030199</v>
      </c>
      <c r="B24" s="33" t="s">
        <v>55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0</v>
      </c>
      <c r="T24" s="49">
        <f t="shared" si="1"/>
        <v>0</v>
      </c>
    </row>
    <row r="25" spans="1:20" ht="23.25">
      <c r="A25" s="32">
        <v>1102010101</v>
      </c>
      <c r="B25" s="33" t="s">
        <v>56</v>
      </c>
      <c r="C25" s="51">
        <v>2615633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/>
      <c r="S25" s="46">
        <f t="shared" si="0"/>
        <v>2615633</v>
      </c>
      <c r="T25" s="49"/>
    </row>
    <row r="26" spans="1:20" ht="23.25">
      <c r="A26" s="32">
        <v>1102010102</v>
      </c>
      <c r="B26" s="33" t="s">
        <v>57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>
        <f t="shared" si="1"/>
        <v>0</v>
      </c>
    </row>
    <row r="27" spans="1:20" ht="23.25">
      <c r="A27" s="32">
        <v>1102010197</v>
      </c>
      <c r="B27" s="33" t="s">
        <v>58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59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60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61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62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0</v>
      </c>
      <c r="T31" s="49">
        <f t="shared" si="1"/>
        <v>0</v>
      </c>
    </row>
    <row r="32" spans="1:20" ht="23.25">
      <c r="A32" s="32">
        <v>1102050107</v>
      </c>
      <c r="B32" s="33" t="s">
        <v>63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64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65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66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67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68</v>
      </c>
      <c r="C37" s="51">
        <v>342352.03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342352.03</v>
      </c>
      <c r="T37" s="49"/>
    </row>
    <row r="38" spans="1:20" ht="23.25">
      <c r="A38" s="32">
        <v>1102050125</v>
      </c>
      <c r="B38" s="33" t="s">
        <v>69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70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71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72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73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74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75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76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77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78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79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80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0</v>
      </c>
      <c r="T49" s="49">
        <f t="shared" si="1"/>
        <v>0</v>
      </c>
    </row>
    <row r="50" spans="1:20" ht="23.25">
      <c r="A50" s="32">
        <v>1106010103</v>
      </c>
      <c r="B50" s="33" t="s">
        <v>81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82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83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84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85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86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87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88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89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90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91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92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0</v>
      </c>
      <c r="T61" s="49">
        <f t="shared" si="1"/>
        <v>0</v>
      </c>
    </row>
    <row r="62" spans="1:20" ht="23.25">
      <c r="A62" s="32">
        <v>1205010102</v>
      </c>
      <c r="B62" s="33" t="s">
        <v>93</v>
      </c>
      <c r="C62" s="51"/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0</v>
      </c>
      <c r="T62" s="49">
        <f t="shared" si="1"/>
        <v>0</v>
      </c>
    </row>
    <row r="63" spans="1:20" ht="23.25">
      <c r="A63" s="32">
        <v>1205010103</v>
      </c>
      <c r="B63" s="33" t="s">
        <v>94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>
        <f t="shared" si="0"/>
        <v>0</v>
      </c>
      <c r="T63" s="49">
        <f t="shared" si="1"/>
        <v>0</v>
      </c>
    </row>
    <row r="64" spans="1:20" ht="23.25">
      <c r="A64" s="32">
        <v>1205020101</v>
      </c>
      <c r="B64" s="33" t="s">
        <v>95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0</v>
      </c>
      <c r="T64" s="49">
        <f t="shared" si="1"/>
        <v>0</v>
      </c>
    </row>
    <row r="65" spans="1:20" ht="23.25">
      <c r="A65" s="32">
        <v>1205020102</v>
      </c>
      <c r="B65" s="33" t="s">
        <v>96</v>
      </c>
      <c r="C65" s="51"/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0</v>
      </c>
      <c r="T65" s="49">
        <f t="shared" si="1"/>
        <v>0</v>
      </c>
    </row>
    <row r="66" spans="1:20" ht="23.25">
      <c r="A66" s="32">
        <v>1205020103</v>
      </c>
      <c r="B66" s="33" t="s">
        <v>97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>
        <f t="shared" si="0"/>
        <v>0</v>
      </c>
      <c r="T66" s="49">
        <f t="shared" si="1"/>
        <v>0</v>
      </c>
    </row>
    <row r="67" spans="1:20" ht="23.25">
      <c r="A67" s="32">
        <v>1205020104</v>
      </c>
      <c r="B67" s="33" t="s">
        <v>98</v>
      </c>
      <c r="C67" s="51">
        <v>288031275</v>
      </c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288031275</v>
      </c>
      <c r="T67" s="49"/>
    </row>
    <row r="68" spans="1:20" ht="23.25">
      <c r="A68" s="32">
        <v>1205020105</v>
      </c>
      <c r="B68" s="33" t="s">
        <v>99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100</v>
      </c>
      <c r="C69" s="51"/>
      <c r="D69" s="43">
        <v>42671300</v>
      </c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/>
      <c r="T69" s="49">
        <f t="shared" si="1"/>
        <v>42671300</v>
      </c>
    </row>
    <row r="70" spans="1:20" ht="23.25">
      <c r="A70" s="32">
        <v>1205030101</v>
      </c>
      <c r="B70" s="33" t="s">
        <v>101</v>
      </c>
      <c r="C70" s="51"/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0</v>
      </c>
      <c r="T70" s="49">
        <f t="shared" si="1"/>
        <v>0</v>
      </c>
    </row>
    <row r="71" spans="1:20" ht="23.25">
      <c r="A71" s="32">
        <v>1205030102</v>
      </c>
      <c r="B71" s="33" t="s">
        <v>102</v>
      </c>
      <c r="C71" s="51"/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0</v>
      </c>
      <c r="T71" s="49">
        <f t="shared" si="1"/>
        <v>0</v>
      </c>
    </row>
    <row r="72" spans="1:20" ht="23.25">
      <c r="A72" s="32">
        <v>1205030103</v>
      </c>
      <c r="B72" s="33" t="s">
        <v>103</v>
      </c>
      <c r="C72" s="51"/>
      <c r="D72" s="43"/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>
        <f t="shared" si="0"/>
        <v>0</v>
      </c>
      <c r="T72" s="49">
        <f t="shared" si="1"/>
        <v>0</v>
      </c>
    </row>
    <row r="73" spans="1:20" ht="23.25">
      <c r="A73" s="32">
        <v>1205030107</v>
      </c>
      <c r="B73" s="33" t="s">
        <v>104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</f>
        <v>0</v>
      </c>
      <c r="R74" s="45">
        <f aca="true" t="shared" si="7" ref="R74:R137">F74+H74+J74+L74+N74-M74-K74-I74-G74-E74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106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107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108</v>
      </c>
      <c r="C77" s="51">
        <v>4371063</v>
      </c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4371063</v>
      </c>
      <c r="T77" s="49"/>
    </row>
    <row r="78" spans="1:20" ht="23.25">
      <c r="A78" s="32">
        <v>1205040102</v>
      </c>
      <c r="B78" s="33" t="s">
        <v>109</v>
      </c>
      <c r="C78" s="51">
        <v>2225000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2225000</v>
      </c>
      <c r="T78" s="49"/>
    </row>
    <row r="79" spans="1:20" ht="23.25">
      <c r="A79" s="32">
        <v>1205040103</v>
      </c>
      <c r="B79" s="33" t="s">
        <v>110</v>
      </c>
      <c r="C79" s="51"/>
      <c r="D79" s="43">
        <v>2253617.74</v>
      </c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/>
      <c r="T79" s="49">
        <f t="shared" si="5"/>
        <v>2253617.74</v>
      </c>
    </row>
    <row r="80" spans="1:20" ht="23.25">
      <c r="A80" s="32">
        <v>1205040106</v>
      </c>
      <c r="B80" s="33" t="s">
        <v>111</v>
      </c>
      <c r="C80" s="51">
        <v>2520000</v>
      </c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2520000</v>
      </c>
      <c r="T80" s="49"/>
    </row>
    <row r="81" spans="1:20" ht="23.25">
      <c r="A81" s="32">
        <v>1205040107</v>
      </c>
      <c r="B81" s="33" t="s">
        <v>112</v>
      </c>
      <c r="C81" s="51">
        <v>600000</v>
      </c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600000</v>
      </c>
      <c r="T81" s="49"/>
    </row>
    <row r="82" spans="1:20" ht="23.25">
      <c r="A82" s="32">
        <v>1205040108</v>
      </c>
      <c r="B82" s="33" t="s">
        <v>113</v>
      </c>
      <c r="C82" s="51"/>
      <c r="D82" s="43">
        <v>1008000</v>
      </c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/>
      <c r="T82" s="49">
        <f t="shared" si="5"/>
        <v>1008000</v>
      </c>
    </row>
    <row r="83" spans="1:20" ht="23.25">
      <c r="A83" s="32">
        <v>1205050101</v>
      </c>
      <c r="B83" s="33" t="s">
        <v>114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115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116</v>
      </c>
      <c r="C85" s="51">
        <v>438901000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/>
      <c r="S85" s="46">
        <f t="shared" si="4"/>
        <v>438901000</v>
      </c>
      <c r="T85" s="49"/>
    </row>
    <row r="86" spans="1:20" ht="23.25">
      <c r="A86" s="32">
        <v>1205060102</v>
      </c>
      <c r="B86" s="33" t="s">
        <v>117</v>
      </c>
      <c r="C86" s="51"/>
      <c r="D86" s="43">
        <v>188078725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/>
      <c r="R86" s="45">
        <f t="shared" si="7"/>
        <v>0</v>
      </c>
      <c r="S86" s="46"/>
      <c r="T86" s="49">
        <f t="shared" si="5"/>
        <v>188078725</v>
      </c>
    </row>
    <row r="87" spans="1:20" ht="23.25">
      <c r="A87" s="32">
        <v>1206010101</v>
      </c>
      <c r="B87" s="33" t="s">
        <v>118</v>
      </c>
      <c r="C87" s="51">
        <v>2176956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2176956</v>
      </c>
      <c r="T87" s="49"/>
    </row>
    <row r="88" spans="1:20" ht="23.25">
      <c r="A88" s="32">
        <v>1206010102</v>
      </c>
      <c r="B88" s="33" t="s">
        <v>119</v>
      </c>
      <c r="C88" s="51">
        <v>548090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548090</v>
      </c>
      <c r="T88" s="49"/>
    </row>
    <row r="89" spans="1:20" ht="23.25">
      <c r="A89" s="32">
        <v>1206010103</v>
      </c>
      <c r="B89" s="33" t="s">
        <v>120</v>
      </c>
      <c r="C89" s="51"/>
      <c r="D89" s="43">
        <v>591539.6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591539.6</v>
      </c>
    </row>
    <row r="90" spans="1:20" ht="23.25">
      <c r="A90" s="32">
        <v>1206010105</v>
      </c>
      <c r="B90" s="33" t="s">
        <v>121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122</v>
      </c>
      <c r="C91" s="51">
        <v>4170750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4170750</v>
      </c>
      <c r="T91" s="49"/>
    </row>
    <row r="92" spans="1:20" ht="23.25">
      <c r="A92" s="32">
        <v>1206020102</v>
      </c>
      <c r="B92" s="33" t="s">
        <v>123</v>
      </c>
      <c r="C92" s="51">
        <v>1024999.99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1024999.99</v>
      </c>
      <c r="T92" s="49"/>
    </row>
    <row r="93" spans="1:20" ht="23.25">
      <c r="A93" s="32">
        <v>1206020103</v>
      </c>
      <c r="B93" s="33" t="s">
        <v>124</v>
      </c>
      <c r="C93" s="51"/>
      <c r="D93" s="43">
        <v>2683807.67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2683807.67</v>
      </c>
    </row>
    <row r="94" spans="1:20" ht="23.25">
      <c r="A94" s="32">
        <v>1206030101</v>
      </c>
      <c r="B94" s="33" t="s">
        <v>125</v>
      </c>
      <c r="C94" s="51"/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0</v>
      </c>
      <c r="T94" s="49">
        <f t="shared" si="5"/>
        <v>0</v>
      </c>
    </row>
    <row r="95" spans="1:20" ht="23.25">
      <c r="A95" s="32">
        <v>1206030102</v>
      </c>
      <c r="B95" s="33" t="s">
        <v>126</v>
      </c>
      <c r="C95" s="51"/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0</v>
      </c>
      <c r="T95" s="49">
        <f t="shared" si="5"/>
        <v>0</v>
      </c>
    </row>
    <row r="96" spans="1:20" ht="23.25">
      <c r="A96" s="32">
        <v>1206030103</v>
      </c>
      <c r="B96" s="33" t="s">
        <v>127</v>
      </c>
      <c r="C96" s="51"/>
      <c r="D96" s="43"/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>
        <f t="shared" si="4"/>
        <v>0</v>
      </c>
      <c r="T96" s="49">
        <f t="shared" si="5"/>
        <v>0</v>
      </c>
    </row>
    <row r="97" spans="1:20" ht="23.25">
      <c r="A97" s="32">
        <v>1206040101</v>
      </c>
      <c r="B97" s="33" t="s">
        <v>128</v>
      </c>
      <c r="C97" s="51">
        <v>1469603</v>
      </c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1469603</v>
      </c>
      <c r="T97" s="49"/>
    </row>
    <row r="98" spans="1:20" ht="23.25">
      <c r="A98" s="32">
        <v>1206040102</v>
      </c>
      <c r="B98" s="33" t="s">
        <v>129</v>
      </c>
      <c r="C98" s="51">
        <v>246280</v>
      </c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246280</v>
      </c>
      <c r="T98" s="49"/>
    </row>
    <row r="99" spans="1:20" ht="23.25">
      <c r="A99" s="32">
        <v>1206040103</v>
      </c>
      <c r="B99" s="33" t="s">
        <v>130</v>
      </c>
      <c r="C99" s="51"/>
      <c r="D99" s="43">
        <v>1313575</v>
      </c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/>
      <c r="T99" s="49">
        <f t="shared" si="5"/>
        <v>1313575</v>
      </c>
    </row>
    <row r="100" spans="1:20" ht="23.25">
      <c r="A100" s="32">
        <v>1206050101</v>
      </c>
      <c r="B100" s="33" t="s">
        <v>131</v>
      </c>
      <c r="C100" s="51">
        <v>90000</v>
      </c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90000</v>
      </c>
      <c r="T100" s="49"/>
    </row>
    <row r="101" spans="1:20" ht="23.25">
      <c r="A101" s="32">
        <v>1206050102</v>
      </c>
      <c r="B101" s="33" t="s">
        <v>132</v>
      </c>
      <c r="C101" s="51">
        <v>83800</v>
      </c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83800</v>
      </c>
      <c r="T101" s="49"/>
    </row>
    <row r="102" spans="1:20" ht="23.25">
      <c r="A102" s="32">
        <v>1206050103</v>
      </c>
      <c r="B102" s="33" t="s">
        <v>133</v>
      </c>
      <c r="C102" s="51"/>
      <c r="D102" s="43">
        <v>89996</v>
      </c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/>
      <c r="T102" s="49">
        <f t="shared" si="5"/>
        <v>89996</v>
      </c>
    </row>
    <row r="103" spans="1:20" ht="23.25">
      <c r="A103" s="32">
        <v>1206060101</v>
      </c>
      <c r="B103" s="33" t="s">
        <v>134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135</v>
      </c>
      <c r="C104" s="51"/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0</v>
      </c>
      <c r="T104" s="49">
        <f t="shared" si="5"/>
        <v>0</v>
      </c>
    </row>
    <row r="105" spans="1:20" ht="23.25">
      <c r="A105" s="32">
        <v>1206060103</v>
      </c>
      <c r="B105" s="33" t="s">
        <v>136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137</v>
      </c>
      <c r="C106" s="51">
        <v>223500</v>
      </c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223500</v>
      </c>
      <c r="T106" s="49"/>
    </row>
    <row r="107" spans="1:20" ht="23.25">
      <c r="A107" s="32">
        <v>1206070102</v>
      </c>
      <c r="B107" s="33" t="s">
        <v>138</v>
      </c>
      <c r="C107" s="51"/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0</v>
      </c>
      <c r="T107" s="49">
        <f t="shared" si="5"/>
        <v>0</v>
      </c>
    </row>
    <row r="108" spans="1:20" ht="23.25">
      <c r="A108" s="32">
        <v>1206070103</v>
      </c>
      <c r="B108" s="33" t="s">
        <v>139</v>
      </c>
      <c r="C108" s="51"/>
      <c r="D108" s="43">
        <v>178800</v>
      </c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/>
      <c r="T108" s="49">
        <f t="shared" si="5"/>
        <v>178800</v>
      </c>
    </row>
    <row r="109" spans="1:20" ht="23.25">
      <c r="A109" s="32">
        <v>1206080101</v>
      </c>
      <c r="B109" s="33" t="s">
        <v>140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0</v>
      </c>
      <c r="T109" s="49">
        <f t="shared" si="5"/>
        <v>0</v>
      </c>
    </row>
    <row r="110" spans="1:20" ht="23.25">
      <c r="A110" s="32">
        <v>1206080102</v>
      </c>
      <c r="B110" s="33" t="s">
        <v>141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142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>
        <f t="shared" si="4"/>
        <v>0</v>
      </c>
      <c r="T111" s="49">
        <f t="shared" si="5"/>
        <v>0</v>
      </c>
    </row>
    <row r="112" spans="1:20" ht="23.25">
      <c r="A112" s="32">
        <v>1206090101</v>
      </c>
      <c r="B112" s="33" t="s">
        <v>143</v>
      </c>
      <c r="C112" s="51">
        <v>1766500</v>
      </c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1766500</v>
      </c>
      <c r="T112" s="49"/>
    </row>
    <row r="113" spans="1:20" ht="23.25">
      <c r="A113" s="32">
        <v>1206090102</v>
      </c>
      <c r="B113" s="33" t="s">
        <v>144</v>
      </c>
      <c r="C113" s="51"/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0</v>
      </c>
      <c r="T113" s="49">
        <f t="shared" si="5"/>
        <v>0</v>
      </c>
    </row>
    <row r="114" spans="1:20" ht="23.25">
      <c r="A114" s="32">
        <v>1206090103</v>
      </c>
      <c r="B114" s="33" t="s">
        <v>145</v>
      </c>
      <c r="C114" s="51"/>
      <c r="D114" s="43">
        <v>883250</v>
      </c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/>
      <c r="T114" s="49">
        <f t="shared" si="5"/>
        <v>883250</v>
      </c>
    </row>
    <row r="115" spans="1:20" ht="23.25">
      <c r="A115" s="32">
        <v>1206100101</v>
      </c>
      <c r="B115" s="33" t="s">
        <v>146</v>
      </c>
      <c r="C115" s="51">
        <v>181236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181236</v>
      </c>
      <c r="T115" s="49"/>
    </row>
    <row r="116" spans="1:20" ht="23.25">
      <c r="A116" s="32">
        <v>1206100102</v>
      </c>
      <c r="B116" s="33" t="s">
        <v>147</v>
      </c>
      <c r="C116" s="51">
        <v>508949.99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508949.99</v>
      </c>
      <c r="T116" s="49"/>
    </row>
    <row r="117" spans="1:20" ht="23.25">
      <c r="A117" s="32">
        <v>1206100103</v>
      </c>
      <c r="B117" s="33" t="s">
        <v>148</v>
      </c>
      <c r="C117" s="51"/>
      <c r="D117" s="43">
        <v>159599.56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159599.56</v>
      </c>
    </row>
    <row r="118" spans="1:20" ht="23.25">
      <c r="A118" s="32">
        <v>1206110101</v>
      </c>
      <c r="B118" s="33" t="s">
        <v>149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0</v>
      </c>
      <c r="T118" s="49">
        <f t="shared" si="5"/>
        <v>0</v>
      </c>
    </row>
    <row r="119" spans="1:20" ht="23.25">
      <c r="A119" s="32">
        <v>1206110102</v>
      </c>
      <c r="B119" s="33" t="s">
        <v>150</v>
      </c>
      <c r="C119" s="51"/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0</v>
      </c>
      <c r="T119" s="49">
        <f t="shared" si="5"/>
        <v>0</v>
      </c>
    </row>
    <row r="120" spans="1:20" ht="23.25">
      <c r="A120" s="32">
        <v>1206110103</v>
      </c>
      <c r="B120" s="33" t="s">
        <v>151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>
        <f t="shared" si="4"/>
        <v>0</v>
      </c>
      <c r="T120" s="49">
        <f t="shared" si="5"/>
        <v>0</v>
      </c>
    </row>
    <row r="121" spans="1:20" ht="23.25">
      <c r="A121" s="32">
        <v>1206120101</v>
      </c>
      <c r="B121" s="33" t="s">
        <v>152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0</v>
      </c>
      <c r="T121" s="49">
        <f t="shared" si="5"/>
        <v>0</v>
      </c>
    </row>
    <row r="122" spans="1:20" ht="23.25">
      <c r="A122" s="32">
        <v>1206120102</v>
      </c>
      <c r="B122" s="33" t="s">
        <v>153</v>
      </c>
      <c r="C122" s="51"/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0</v>
      </c>
      <c r="T122" s="49">
        <f t="shared" si="5"/>
        <v>0</v>
      </c>
    </row>
    <row r="123" spans="1:20" ht="23.25">
      <c r="A123" s="32">
        <v>1206120103</v>
      </c>
      <c r="B123" s="33" t="s">
        <v>154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>
        <f t="shared" si="4"/>
        <v>0</v>
      </c>
      <c r="T123" s="49">
        <f t="shared" si="5"/>
        <v>0</v>
      </c>
    </row>
    <row r="124" spans="1:20" ht="23.25">
      <c r="A124" s="32">
        <v>1206130101</v>
      </c>
      <c r="B124" s="33" t="s">
        <v>155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156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157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158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159</v>
      </c>
      <c r="C128" s="51">
        <v>311800</v>
      </c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311800</v>
      </c>
      <c r="T128" s="49"/>
    </row>
    <row r="129" spans="1:20" ht="23.25">
      <c r="A129" s="32">
        <v>1206140103</v>
      </c>
      <c r="B129" s="33" t="s">
        <v>160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161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162</v>
      </c>
      <c r="C131" s="51"/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0</v>
      </c>
      <c r="T131" s="49">
        <f t="shared" si="5"/>
        <v>0</v>
      </c>
    </row>
    <row r="132" spans="1:20" ht="23.25">
      <c r="A132" s="32">
        <v>1206150103</v>
      </c>
      <c r="B132" s="33" t="s">
        <v>163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164</v>
      </c>
      <c r="C133" s="51"/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0</v>
      </c>
      <c r="T133" s="49">
        <f t="shared" si="5"/>
        <v>0</v>
      </c>
    </row>
    <row r="134" spans="1:20" ht="23.25">
      <c r="A134" s="32">
        <v>1206160102</v>
      </c>
      <c r="B134" s="33" t="s">
        <v>165</v>
      </c>
      <c r="C134" s="51"/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0</v>
      </c>
      <c r="T134" s="49">
        <f t="shared" si="5"/>
        <v>0</v>
      </c>
    </row>
    <row r="135" spans="1:20" ht="23.25">
      <c r="A135" s="32">
        <v>1206160103</v>
      </c>
      <c r="B135" s="33" t="s">
        <v>166</v>
      </c>
      <c r="C135" s="51"/>
      <c r="D135" s="43"/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>
        <f t="shared" si="4"/>
        <v>0</v>
      </c>
      <c r="T135" s="49">
        <f t="shared" si="5"/>
        <v>0</v>
      </c>
    </row>
    <row r="136" spans="1:20" ht="23.25">
      <c r="A136" s="32">
        <v>1206170101</v>
      </c>
      <c r="B136" s="33" t="s">
        <v>167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168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1">
        <v>4816809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/>
      <c r="R138" s="45">
        <f aca="true" t="shared" si="10" ref="R138:R204">F138+H138+J138+L138+N138-M138-K138-I138-G138-E138</f>
        <v>0</v>
      </c>
      <c r="S138" s="46">
        <f t="shared" si="8"/>
        <v>4816809</v>
      </c>
      <c r="T138" s="49"/>
    </row>
    <row r="139" spans="1:20" ht="23.25">
      <c r="A139" s="32">
        <v>1206180102</v>
      </c>
      <c r="B139" s="33" t="s">
        <v>170</v>
      </c>
      <c r="C139" s="51"/>
      <c r="D139" s="43">
        <v>4816780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aca="true" t="shared" si="11" ref="Q139:Q204">E139+G139+I139+K139+M139-L139-J139-H139-F139-N139</f>
        <v>0</v>
      </c>
      <c r="R139" s="45"/>
      <c r="S139" s="46"/>
      <c r="T139" s="49">
        <f t="shared" si="9"/>
        <v>4816780</v>
      </c>
    </row>
    <row r="140" spans="1:20" ht="23.25">
      <c r="A140" s="32">
        <v>1207010101</v>
      </c>
      <c r="B140" s="33" t="s">
        <v>171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1"/>
        <v>0</v>
      </c>
      <c r="R140" s="45">
        <f t="shared" si="10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172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1"/>
        <v>0</v>
      </c>
      <c r="R141" s="45">
        <f t="shared" si="10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173</v>
      </c>
      <c r="C142" s="51"/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1"/>
        <v>0</v>
      </c>
      <c r="R142" s="45">
        <f t="shared" si="10"/>
        <v>0</v>
      </c>
      <c r="S142" s="46">
        <f t="shared" si="8"/>
        <v>0</v>
      </c>
      <c r="T142" s="49">
        <f t="shared" si="9"/>
        <v>0</v>
      </c>
    </row>
    <row r="143" spans="1:20" ht="23.25">
      <c r="A143" s="32">
        <v>1208010102</v>
      </c>
      <c r="B143" s="33" t="s">
        <v>174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1"/>
        <v>0</v>
      </c>
      <c r="R143" s="45">
        <f t="shared" si="10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175</v>
      </c>
      <c r="C144" s="51"/>
      <c r="D144" s="43"/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1"/>
        <v>0</v>
      </c>
      <c r="R144" s="45">
        <f t="shared" si="10"/>
        <v>0</v>
      </c>
      <c r="S144" s="46">
        <f t="shared" si="8"/>
        <v>0</v>
      </c>
      <c r="T144" s="49">
        <f t="shared" si="9"/>
        <v>0</v>
      </c>
    </row>
    <row r="145" spans="1:20" ht="23.25">
      <c r="A145" s="32">
        <v>1208020101</v>
      </c>
      <c r="B145" s="33" t="s">
        <v>176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1"/>
        <v>0</v>
      </c>
      <c r="R145" s="45">
        <f t="shared" si="10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177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1"/>
        <v>0</v>
      </c>
      <c r="R146" s="45">
        <f t="shared" si="10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178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1"/>
        <v>0</v>
      </c>
      <c r="R147" s="45">
        <f t="shared" si="10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179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1"/>
        <v>0</v>
      </c>
      <c r="R148" s="45">
        <f t="shared" si="10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180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1"/>
        <v>0</v>
      </c>
      <c r="R149" s="45">
        <f t="shared" si="10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181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1"/>
        <v>0</v>
      </c>
      <c r="R150" s="45">
        <f t="shared" si="10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182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1"/>
        <v>0</v>
      </c>
      <c r="R151" s="45">
        <f t="shared" si="10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183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1"/>
        <v>0</v>
      </c>
      <c r="R152" s="45">
        <f t="shared" si="10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184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1"/>
        <v>0</v>
      </c>
      <c r="R153" s="45">
        <f t="shared" si="10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185</v>
      </c>
      <c r="C154" s="51"/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1"/>
        <v>0</v>
      </c>
      <c r="R154" s="45">
        <f t="shared" si="10"/>
        <v>0</v>
      </c>
      <c r="S154" s="46">
        <f t="shared" si="8"/>
        <v>0</v>
      </c>
      <c r="T154" s="49">
        <f t="shared" si="9"/>
        <v>0</v>
      </c>
    </row>
    <row r="155" spans="1:20" ht="23.25">
      <c r="A155" s="32">
        <v>1208050102</v>
      </c>
      <c r="B155" s="33" t="s">
        <v>186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1"/>
        <v>0</v>
      </c>
      <c r="R155" s="45">
        <f t="shared" si="10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187</v>
      </c>
      <c r="C156" s="51"/>
      <c r="D156" s="43"/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1"/>
        <v>0</v>
      </c>
      <c r="R156" s="45">
        <f t="shared" si="10"/>
        <v>0</v>
      </c>
      <c r="S156" s="46">
        <f t="shared" si="8"/>
        <v>0</v>
      </c>
      <c r="T156" s="49">
        <f t="shared" si="9"/>
        <v>0</v>
      </c>
    </row>
    <row r="157" spans="1:20" ht="23.25">
      <c r="A157" s="32">
        <v>1208060101</v>
      </c>
      <c r="B157" s="33" t="s">
        <v>188</v>
      </c>
      <c r="C157" s="51"/>
      <c r="D157" s="43"/>
      <c r="E157" s="44"/>
      <c r="F157" s="45"/>
      <c r="G157" s="46"/>
      <c r="H157" s="47"/>
      <c r="I157" s="44"/>
      <c r="J157" s="45"/>
      <c r="K157" s="46"/>
      <c r="L157" s="45"/>
      <c r="M157" s="46"/>
      <c r="N157" s="45"/>
      <c r="O157" s="46"/>
      <c r="P157" s="47"/>
      <c r="Q157" s="48">
        <f>E157+G157+I157+K157+M157-L157-J157-H157-F157-N157+O157-P157</f>
        <v>0</v>
      </c>
      <c r="R157" s="45">
        <f>F157+H157+J157+L157+N157-M157-K157-I157-G157-E157+P157-O157</f>
        <v>0</v>
      </c>
      <c r="S157" s="46"/>
      <c r="T157" s="49">
        <f t="shared" si="9"/>
        <v>0</v>
      </c>
    </row>
    <row r="158" spans="1:20" ht="23.25">
      <c r="A158" s="32">
        <v>1208060102</v>
      </c>
      <c r="B158" s="33" t="s">
        <v>189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1"/>
        <v>0</v>
      </c>
      <c r="R158" s="45">
        <f t="shared" si="10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190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1"/>
        <v>0</v>
      </c>
      <c r="R159" s="45">
        <f t="shared" si="10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191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1"/>
        <v>0</v>
      </c>
      <c r="R160" s="45">
        <f t="shared" si="10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192</v>
      </c>
      <c r="C161" s="51"/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1"/>
        <v>0</v>
      </c>
      <c r="R161" s="45">
        <f t="shared" si="10"/>
        <v>0</v>
      </c>
      <c r="S161" s="46">
        <f t="shared" si="8"/>
        <v>0</v>
      </c>
      <c r="T161" s="49">
        <f t="shared" si="9"/>
        <v>0</v>
      </c>
    </row>
    <row r="162" spans="1:20" ht="23.25">
      <c r="A162" s="32">
        <v>1209010102</v>
      </c>
      <c r="B162" s="33" t="s">
        <v>193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1"/>
        <v>0</v>
      </c>
      <c r="R162" s="45">
        <f t="shared" si="10"/>
        <v>0</v>
      </c>
      <c r="S162" s="46">
        <f t="shared" si="8"/>
        <v>0</v>
      </c>
      <c r="T162" s="49">
        <f t="shared" si="9"/>
        <v>0</v>
      </c>
    </row>
    <row r="163" spans="1:20" ht="23.25">
      <c r="A163" s="32">
        <v>1209010103</v>
      </c>
      <c r="B163" s="33" t="s">
        <v>194</v>
      </c>
      <c r="C163" s="51"/>
      <c r="D163" s="43"/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1"/>
        <v>0</v>
      </c>
      <c r="R163" s="45">
        <f t="shared" si="10"/>
        <v>0</v>
      </c>
      <c r="S163" s="46">
        <f t="shared" si="8"/>
        <v>0</v>
      </c>
      <c r="T163" s="49">
        <f t="shared" si="9"/>
        <v>0</v>
      </c>
    </row>
    <row r="164" spans="1:20" ht="23.25">
      <c r="A164" s="32">
        <v>1209010104</v>
      </c>
      <c r="B164" s="33" t="s">
        <v>195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1"/>
        <v>0</v>
      </c>
      <c r="R164" s="45">
        <f t="shared" si="10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196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1"/>
        <v>0</v>
      </c>
      <c r="R165" s="45">
        <f t="shared" si="10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197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1"/>
        <v>0</v>
      </c>
      <c r="R166" s="45">
        <f t="shared" si="10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198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1"/>
        <v>0</v>
      </c>
      <c r="R167" s="45">
        <f t="shared" si="10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199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1"/>
        <v>0</v>
      </c>
      <c r="R168" s="45">
        <f t="shared" si="10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200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1"/>
        <v>0</v>
      </c>
      <c r="R169" s="45">
        <f t="shared" si="10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201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1"/>
        <v>0</v>
      </c>
      <c r="R170" s="45">
        <f t="shared" si="10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202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1"/>
        <v>0</v>
      </c>
      <c r="R171" s="45">
        <f t="shared" si="10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203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1"/>
        <v>0</v>
      </c>
      <c r="R172" s="45">
        <f t="shared" si="10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204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1"/>
        <v>0</v>
      </c>
      <c r="R173" s="45">
        <f t="shared" si="10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205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1"/>
        <v>0</v>
      </c>
      <c r="R174" s="45">
        <f t="shared" si="10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206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1"/>
        <v>0</v>
      </c>
      <c r="R175" s="45">
        <f t="shared" si="10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207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1"/>
        <v>0</v>
      </c>
      <c r="R176" s="45">
        <f t="shared" si="10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208</v>
      </c>
      <c r="C177" s="51"/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1"/>
        <v>0</v>
      </c>
      <c r="R177" s="45">
        <f t="shared" si="10"/>
        <v>0</v>
      </c>
      <c r="S177" s="46">
        <f t="shared" si="8"/>
        <v>0</v>
      </c>
      <c r="T177" s="49">
        <f t="shared" si="9"/>
        <v>0</v>
      </c>
    </row>
    <row r="178" spans="1:20" ht="23.25">
      <c r="A178" s="32">
        <v>1211010102</v>
      </c>
      <c r="B178" s="33" t="s">
        <v>209</v>
      </c>
      <c r="C178" s="51">
        <v>34121365.99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1"/>
        <v>0</v>
      </c>
      <c r="R178" s="45">
        <f t="shared" si="10"/>
        <v>0</v>
      </c>
      <c r="S178" s="46">
        <f t="shared" si="8"/>
        <v>34121365.99</v>
      </c>
      <c r="T178" s="49"/>
    </row>
    <row r="179" spans="1:20" ht="23.25">
      <c r="A179" s="32">
        <v>1211010103</v>
      </c>
      <c r="B179" s="33" t="s">
        <v>210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1"/>
        <v>0</v>
      </c>
      <c r="R179" s="45">
        <f t="shared" si="10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211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1"/>
        <v>0</v>
      </c>
      <c r="R180" s="45">
        <f t="shared" si="10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212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1"/>
        <v>0</v>
      </c>
      <c r="R181" s="45">
        <f t="shared" si="10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213</v>
      </c>
      <c r="C182" s="51"/>
      <c r="D182" s="43">
        <v>324506.81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1"/>
        <v>0</v>
      </c>
      <c r="R182" s="45">
        <f t="shared" si="10"/>
        <v>0</v>
      </c>
      <c r="S182" s="46"/>
      <c r="T182" s="49">
        <f t="shared" si="9"/>
        <v>324506.81</v>
      </c>
    </row>
    <row r="183" spans="1:20" ht="23.25">
      <c r="A183" s="32">
        <v>2101010103</v>
      </c>
      <c r="B183" s="33" t="s">
        <v>214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1"/>
        <v>0</v>
      </c>
      <c r="R183" s="45">
        <f t="shared" si="10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215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1"/>
        <v>0</v>
      </c>
      <c r="R184" s="45">
        <f t="shared" si="10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216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1"/>
        <v>0</v>
      </c>
      <c r="R185" s="45">
        <f t="shared" si="10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217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1"/>
        <v>0</v>
      </c>
      <c r="R186" s="45">
        <f t="shared" si="10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218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1"/>
        <v>0</v>
      </c>
      <c r="R187" s="45">
        <f t="shared" si="10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219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1"/>
        <v>0</v>
      </c>
      <c r="R188" s="45">
        <f t="shared" si="10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220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1"/>
        <v>0</v>
      </c>
      <c r="R189" s="45">
        <f t="shared" si="10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221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1"/>
        <v>0</v>
      </c>
      <c r="R190" s="45">
        <f t="shared" si="10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222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1"/>
        <v>0</v>
      </c>
      <c r="R191" s="45">
        <f t="shared" si="10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223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1"/>
        <v>0</v>
      </c>
      <c r="R192" s="45">
        <f t="shared" si="10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224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1"/>
        <v>0</v>
      </c>
      <c r="R193" s="45">
        <f t="shared" si="10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225</v>
      </c>
      <c r="C194" s="51"/>
      <c r="D194" s="43">
        <v>7876.87</v>
      </c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1"/>
        <v>0</v>
      </c>
      <c r="R194" s="45">
        <f t="shared" si="10"/>
        <v>0</v>
      </c>
      <c r="S194" s="46"/>
      <c r="T194" s="49">
        <f t="shared" si="9"/>
        <v>7876.87</v>
      </c>
    </row>
    <row r="195" spans="1:20" ht="23.25">
      <c r="A195" s="32">
        <v>2101020199</v>
      </c>
      <c r="B195" s="33" t="s">
        <v>226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1"/>
        <v>0</v>
      </c>
      <c r="R195" s="45">
        <f t="shared" si="10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227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1"/>
        <v>0</v>
      </c>
      <c r="R196" s="45">
        <f t="shared" si="10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228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1"/>
        <v>0</v>
      </c>
      <c r="R197" s="45">
        <f t="shared" si="10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229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1"/>
        <v>0</v>
      </c>
      <c r="R198" s="45">
        <f t="shared" si="10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230</v>
      </c>
      <c r="C199" s="51"/>
      <c r="D199" s="43"/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1"/>
        <v>0</v>
      </c>
      <c r="R199" s="45">
        <f t="shared" si="10"/>
        <v>0</v>
      </c>
      <c r="S199" s="46">
        <f t="shared" si="8"/>
        <v>0</v>
      </c>
      <c r="T199" s="49">
        <f t="shared" si="9"/>
        <v>0</v>
      </c>
    </row>
    <row r="200" spans="1:20" ht="23.25">
      <c r="A200" s="32">
        <v>2102040102</v>
      </c>
      <c r="B200" s="33" t="s">
        <v>231</v>
      </c>
      <c r="C200" s="51"/>
      <c r="D200" s="43">
        <v>342656.5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1"/>
        <v>0</v>
      </c>
      <c r="R200" s="45">
        <f t="shared" si="10"/>
        <v>0</v>
      </c>
      <c r="S200" s="46"/>
      <c r="T200" s="49">
        <f t="shared" si="9"/>
        <v>342656.5</v>
      </c>
    </row>
    <row r="201" spans="1:20" ht="23.25">
      <c r="A201" s="32">
        <v>2102040103</v>
      </c>
      <c r="B201" s="33" t="s">
        <v>232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1"/>
        <v>0</v>
      </c>
      <c r="R201" s="45">
        <f t="shared" si="10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233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t="shared" si="11"/>
        <v>0</v>
      </c>
      <c r="R202" s="45">
        <f t="shared" si="10"/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234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1"/>
        <v>0</v>
      </c>
      <c r="R203" s="45">
        <f t="shared" si="10"/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235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1"/>
        <v>0</v>
      </c>
      <c r="R204" s="45">
        <f t="shared" si="10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236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aca="true" t="shared" si="12" ref="Q205:Q268">E205+G205+I205+K205+M205-L205-J205-H205-F205-N205</f>
        <v>0</v>
      </c>
      <c r="R205" s="45">
        <f aca="true" t="shared" si="13" ref="R205:R268">F205+H205+J205+L205+N205-M205-K205-I205-G205-E205</f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237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239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240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241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242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243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244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245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246</v>
      </c>
      <c r="C215" s="51"/>
      <c r="D215" s="43">
        <v>152462</v>
      </c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152462</v>
      </c>
    </row>
    <row r="216" spans="1:20" ht="23.25">
      <c r="A216" s="32">
        <v>2111030101</v>
      </c>
      <c r="B216" s="33" t="s">
        <v>247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248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249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250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246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251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252</v>
      </c>
      <c r="C222" s="51"/>
      <c r="D222" s="43">
        <v>125018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125018</v>
      </c>
    </row>
    <row r="223" spans="1:20" ht="23.25">
      <c r="A223" s="32">
        <v>2116010101</v>
      </c>
      <c r="B223" s="33" t="s">
        <v>253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254</v>
      </c>
      <c r="C224" s="51"/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/>
      <c r="R224" s="45">
        <f t="shared" si="13"/>
        <v>0</v>
      </c>
      <c r="S224" s="46">
        <f t="shared" si="14"/>
        <v>0</v>
      </c>
      <c r="T224" s="49"/>
    </row>
    <row r="225" spans="1:20" ht="23.25">
      <c r="A225" s="32">
        <v>2201040199</v>
      </c>
      <c r="B225" s="33" t="s">
        <v>255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256</v>
      </c>
      <c r="C226" s="51"/>
      <c r="D226" s="43">
        <v>80000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80000</v>
      </c>
    </row>
    <row r="227" spans="1:20" ht="23.25">
      <c r="A227" s="32">
        <v>2208010103</v>
      </c>
      <c r="B227" s="33" t="s">
        <v>257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258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259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260</v>
      </c>
      <c r="C230" s="51">
        <v>59459293.06</v>
      </c>
      <c r="D230" s="43"/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>
        <f t="shared" si="14"/>
        <v>59459293.06</v>
      </c>
      <c r="T230" s="49"/>
    </row>
    <row r="231" spans="1:20" ht="23.25">
      <c r="A231" s="32">
        <v>3102010101</v>
      </c>
      <c r="B231" s="33" t="s">
        <v>261</v>
      </c>
      <c r="C231" s="51"/>
      <c r="D231" s="43">
        <v>89185752.26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89185752.26</v>
      </c>
    </row>
    <row r="232" spans="1:20" ht="23.25">
      <c r="A232" s="32">
        <v>3102010102</v>
      </c>
      <c r="B232" s="33" t="s">
        <v>262</v>
      </c>
      <c r="C232" s="51">
        <v>110866315.36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110866315.36</v>
      </c>
      <c r="T232" s="49"/>
    </row>
    <row r="233" spans="1:20" ht="23.25">
      <c r="A233" s="32">
        <v>3105010101</v>
      </c>
      <c r="B233" s="33" t="s">
        <v>263</v>
      </c>
      <c r="C233" s="51"/>
      <c r="D233" s="43">
        <v>637515785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637515785</v>
      </c>
    </row>
    <row r="234" spans="1:20" ht="23.25">
      <c r="A234" s="32">
        <v>3301010102</v>
      </c>
      <c r="B234" s="33" t="s">
        <v>264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265</v>
      </c>
      <c r="C235" s="51"/>
      <c r="D235" s="43"/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>
        <f t="shared" si="14"/>
        <v>0</v>
      </c>
      <c r="T235" s="49">
        <f t="shared" si="15"/>
        <v>0</v>
      </c>
    </row>
    <row r="236" spans="1:20" ht="23.25">
      <c r="A236" s="32">
        <v>6303010101</v>
      </c>
      <c r="B236" s="33" t="s">
        <v>266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267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268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269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270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271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272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273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274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275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276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277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278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279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280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281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282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283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284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285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286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287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288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289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290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291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292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293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294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295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296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t="shared" si="12"/>
        <v>0</v>
      </c>
      <c r="R266" s="45">
        <f t="shared" si="13"/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297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2"/>
        <v>0</v>
      </c>
      <c r="R267" s="45">
        <f t="shared" si="13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298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2"/>
        <v>0</v>
      </c>
      <c r="R268" s="45">
        <f t="shared" si="13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299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aca="true" t="shared" si="16" ref="Q269:Q275">E269+G269+I269+K269+M269-L269-J269-H269-F269-N269</f>
        <v>0</v>
      </c>
      <c r="R269" s="45">
        <f aca="true" t="shared" si="17" ref="R269:R274">F269+H269+J269+L269+N269-M269-K269-I269-G269-E269</f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300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>D270+R270-Q270-C270</f>
        <v>0</v>
      </c>
    </row>
    <row r="271" spans="1:20" ht="23.25">
      <c r="A271" s="32">
        <v>6401020101</v>
      </c>
      <c r="B271" s="33" t="s">
        <v>301</v>
      </c>
      <c r="C271" s="51"/>
      <c r="D271" s="43"/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>
        <f t="shared" si="18"/>
        <v>0</v>
      </c>
      <c r="T271" s="49">
        <f>D271+R271-Q271-C271</f>
        <v>0</v>
      </c>
    </row>
    <row r="272" spans="1:20" ht="23.25">
      <c r="A272" s="56"/>
      <c r="B272" s="57"/>
      <c r="C272" s="65"/>
      <c r="D272" s="66"/>
      <c r="E272" s="67"/>
      <c r="F272" s="68"/>
      <c r="G272" s="69"/>
      <c r="H272" s="70"/>
      <c r="I272" s="67"/>
      <c r="J272" s="68"/>
      <c r="K272" s="69"/>
      <c r="L272" s="66"/>
      <c r="M272" s="69"/>
      <c r="N272" s="66"/>
      <c r="O272" s="69"/>
      <c r="P272" s="70"/>
      <c r="Q272" s="71">
        <f t="shared" si="16"/>
        <v>0</v>
      </c>
      <c r="R272" s="66">
        <f t="shared" si="17"/>
        <v>0</v>
      </c>
      <c r="S272" s="69">
        <f t="shared" si="18"/>
        <v>0</v>
      </c>
      <c r="T272" s="72">
        <f>D272+R272-Q272-C272</f>
        <v>0</v>
      </c>
    </row>
    <row r="273" spans="1:20" ht="23.25">
      <c r="A273" s="73"/>
      <c r="B273" s="74" t="s">
        <v>302</v>
      </c>
      <c r="C273" s="65"/>
      <c r="D273" s="66">
        <v>54575685.72</v>
      </c>
      <c r="E273" s="67"/>
      <c r="F273" s="68"/>
      <c r="G273" s="69"/>
      <c r="H273" s="70"/>
      <c r="I273" s="67"/>
      <c r="J273" s="68"/>
      <c r="K273" s="69"/>
      <c r="L273" s="66"/>
      <c r="M273" s="69"/>
      <c r="N273" s="66"/>
      <c r="O273" s="69"/>
      <c r="P273" s="70"/>
      <c r="Q273" s="71">
        <f t="shared" si="16"/>
        <v>0</v>
      </c>
      <c r="R273" s="66">
        <f t="shared" si="17"/>
        <v>0</v>
      </c>
      <c r="S273" s="69"/>
      <c r="T273" s="72">
        <f>D273+R273-Q273-C273</f>
        <v>54575685.72</v>
      </c>
    </row>
    <row r="274" spans="1:20" ht="23.25">
      <c r="A274" s="73"/>
      <c r="B274" s="74" t="s">
        <v>303</v>
      </c>
      <c r="C274" s="65">
        <v>64991162.31</v>
      </c>
      <c r="D274" s="66"/>
      <c r="E274" s="67"/>
      <c r="F274" s="68"/>
      <c r="G274" s="69"/>
      <c r="H274" s="70"/>
      <c r="I274" s="67"/>
      <c r="J274" s="68"/>
      <c r="K274" s="69"/>
      <c r="L274" s="66"/>
      <c r="M274" s="69"/>
      <c r="N274" s="66"/>
      <c r="O274" s="69"/>
      <c r="P274" s="70"/>
      <c r="Q274" s="71">
        <f t="shared" si="16"/>
        <v>0</v>
      </c>
      <c r="R274" s="66">
        <f t="shared" si="17"/>
        <v>0</v>
      </c>
      <c r="S274" s="69">
        <f t="shared" si="18"/>
        <v>64991162.31</v>
      </c>
      <c r="T274" s="72"/>
    </row>
    <row r="275" spans="1:20" ht="23.25">
      <c r="A275" s="73"/>
      <c r="B275" s="74" t="s">
        <v>304</v>
      </c>
      <c r="C275" s="65"/>
      <c r="D275" s="66"/>
      <c r="E275" s="67"/>
      <c r="F275" s="68"/>
      <c r="G275" s="69"/>
      <c r="H275" s="70"/>
      <c r="I275" s="67"/>
      <c r="J275" s="68"/>
      <c r="K275" s="69"/>
      <c r="L275" s="66"/>
      <c r="M275" s="69"/>
      <c r="N275" s="66"/>
      <c r="O275" s="69"/>
      <c r="P275" s="70"/>
      <c r="Q275" s="71">
        <f t="shared" si="16"/>
        <v>0</v>
      </c>
      <c r="R275" s="66"/>
      <c r="S275" s="69">
        <f t="shared" si="18"/>
        <v>0</v>
      </c>
      <c r="T275" s="72"/>
    </row>
    <row r="276" spans="1:20" ht="21.75" thickBot="1">
      <c r="A276" s="75"/>
      <c r="B276" s="76"/>
      <c r="C276" s="85"/>
      <c r="D276" s="86"/>
      <c r="E276" s="87"/>
      <c r="F276" s="88"/>
      <c r="G276" s="87"/>
      <c r="H276" s="88"/>
      <c r="I276" s="87"/>
      <c r="J276" s="88"/>
      <c r="K276" s="89"/>
      <c r="L276" s="88"/>
      <c r="M276" s="89"/>
      <c r="N276" s="88"/>
      <c r="O276" s="89"/>
      <c r="P276" s="90"/>
      <c r="Q276" s="91"/>
      <c r="R276" s="88"/>
      <c r="S276" s="89"/>
      <c r="T276" s="92"/>
    </row>
    <row r="277" spans="1:20" s="107" customFormat="1" ht="39.75" customHeight="1" thickBot="1">
      <c r="A277" s="134" t="s">
        <v>305</v>
      </c>
      <c r="B277" s="135"/>
      <c r="C277" s="100">
        <f>SUM(C9:C275)</f>
        <v>1027038733.73</v>
      </c>
      <c r="D277" s="101">
        <f>SUM(D9:D275)</f>
        <v>1027038733.73</v>
      </c>
      <c r="E277" s="102">
        <f aca="true" t="shared" si="19" ref="E277:T277">SUM(E9:E275)</f>
        <v>0</v>
      </c>
      <c r="F277" s="101">
        <f t="shared" si="19"/>
        <v>0</v>
      </c>
      <c r="G277" s="102">
        <f t="shared" si="19"/>
        <v>0</v>
      </c>
      <c r="H277" s="101">
        <f t="shared" si="19"/>
        <v>0</v>
      </c>
      <c r="I277" s="102">
        <f t="shared" si="19"/>
        <v>0</v>
      </c>
      <c r="J277" s="101">
        <f t="shared" si="19"/>
        <v>0</v>
      </c>
      <c r="K277" s="103">
        <f t="shared" si="19"/>
        <v>0</v>
      </c>
      <c r="L277" s="101">
        <f t="shared" si="19"/>
        <v>0</v>
      </c>
      <c r="M277" s="103">
        <f t="shared" si="19"/>
        <v>0</v>
      </c>
      <c r="N277" s="101">
        <f t="shared" si="19"/>
        <v>0</v>
      </c>
      <c r="O277" s="103">
        <f>SUM(O9:O275)</f>
        <v>0</v>
      </c>
      <c r="P277" s="104">
        <f>SUM(P9:P275)</f>
        <v>0</v>
      </c>
      <c r="Q277" s="105">
        <f t="shared" si="19"/>
        <v>0</v>
      </c>
      <c r="R277" s="101">
        <f t="shared" si="19"/>
        <v>0</v>
      </c>
      <c r="S277" s="103">
        <f t="shared" si="19"/>
        <v>1027038733.73</v>
      </c>
      <c r="T277" s="106">
        <f t="shared" si="19"/>
        <v>1027038733.73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A1:B1"/>
    <mergeCell ref="A2:B2"/>
    <mergeCell ref="A3:B3"/>
    <mergeCell ref="C5:D5"/>
    <mergeCell ref="E5:P5"/>
    <mergeCell ref="Q5:R5"/>
    <mergeCell ref="S5:T5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3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H16" sqref="H16"/>
    </sheetView>
  </sheetViews>
  <sheetFormatPr defaultColWidth="7.8515625" defaultRowHeight="15"/>
  <cols>
    <col min="1" max="1" width="11.00390625" style="108" customWidth="1"/>
    <col min="2" max="2" width="20.7109375" style="2" bestFit="1" customWidth="1"/>
    <col min="3" max="4" width="13.57421875" style="109" customWidth="1"/>
    <col min="5" max="8" width="12.8515625" style="110" customWidth="1"/>
    <col min="9" max="20" width="13.57421875" style="110" customWidth="1"/>
    <col min="21" max="16384" width="7.8515625" style="2" customWidth="1"/>
  </cols>
  <sheetData>
    <row r="1" spans="1:20" ht="21" customHeight="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12" t="s">
        <v>1</v>
      </c>
      <c r="B2" s="1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13" t="s">
        <v>2</v>
      </c>
      <c r="B3" s="1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14" t="s">
        <v>11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s="7" customFormat="1" ht="29.25" customHeight="1" thickBot="1">
      <c r="A5" s="6" t="s">
        <v>12</v>
      </c>
      <c r="B5" s="6" t="s">
        <v>13</v>
      </c>
      <c r="C5" s="116" t="s">
        <v>14</v>
      </c>
      <c r="D5" s="117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16</v>
      </c>
      <c r="R5" s="122"/>
      <c r="S5" s="121" t="s">
        <v>17</v>
      </c>
      <c r="T5" s="123"/>
    </row>
    <row r="6" spans="1:20" s="7" customFormat="1" ht="29.25" customHeight="1">
      <c r="A6" s="8" t="s">
        <v>18</v>
      </c>
      <c r="B6" s="9" t="s">
        <v>19</v>
      </c>
      <c r="C6" s="124" t="s">
        <v>20</v>
      </c>
      <c r="D6" s="125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26</v>
      </c>
      <c r="P6" s="122"/>
      <c r="Q6" s="126" t="s">
        <v>27</v>
      </c>
      <c r="R6" s="127"/>
      <c r="S6" s="126" t="s">
        <v>28</v>
      </c>
      <c r="T6" s="128"/>
    </row>
    <row r="7" spans="1:20" s="7" customFormat="1" ht="29.25" customHeight="1" thickBot="1">
      <c r="A7" s="8" t="s">
        <v>29</v>
      </c>
      <c r="B7" s="9" t="s">
        <v>29</v>
      </c>
      <c r="C7" s="129" t="s">
        <v>30</v>
      </c>
      <c r="D7" s="130"/>
      <c r="E7" s="131" t="s">
        <v>31</v>
      </c>
      <c r="F7" s="132"/>
      <c r="G7" s="131" t="s">
        <v>32</v>
      </c>
      <c r="H7" s="132"/>
      <c r="I7" s="131" t="s">
        <v>33</v>
      </c>
      <c r="J7" s="132"/>
      <c r="K7" s="131" t="s">
        <v>34</v>
      </c>
      <c r="L7" s="132"/>
      <c r="M7" s="131" t="s">
        <v>35</v>
      </c>
      <c r="N7" s="132"/>
      <c r="O7" s="131" t="s">
        <v>36</v>
      </c>
      <c r="P7" s="132"/>
      <c r="Q7" s="131" t="s">
        <v>37</v>
      </c>
      <c r="R7" s="132"/>
      <c r="S7" s="131" t="s">
        <v>36</v>
      </c>
      <c r="T7" s="133"/>
    </row>
    <row r="8" spans="1:20" s="7" customFormat="1" ht="21.75" customHeight="1" thickBot="1">
      <c r="A8" s="10"/>
      <c r="B8" s="11"/>
      <c r="C8" s="12" t="s">
        <v>38</v>
      </c>
      <c r="D8" s="13" t="s">
        <v>39</v>
      </c>
      <c r="E8" s="14" t="s">
        <v>38</v>
      </c>
      <c r="F8" s="15" t="s">
        <v>39</v>
      </c>
      <c r="G8" s="16" t="s">
        <v>38</v>
      </c>
      <c r="H8" s="15" t="s">
        <v>39</v>
      </c>
      <c r="I8" s="16" t="s">
        <v>38</v>
      </c>
      <c r="J8" s="15" t="s">
        <v>39</v>
      </c>
      <c r="K8" s="17" t="s">
        <v>38</v>
      </c>
      <c r="L8" s="18" t="s">
        <v>39</v>
      </c>
      <c r="M8" s="17" t="s">
        <v>38</v>
      </c>
      <c r="N8" s="18" t="s">
        <v>39</v>
      </c>
      <c r="O8" s="17" t="s">
        <v>38</v>
      </c>
      <c r="P8" s="19" t="s">
        <v>39</v>
      </c>
      <c r="Q8" s="20" t="s">
        <v>38</v>
      </c>
      <c r="R8" s="15" t="s">
        <v>39</v>
      </c>
      <c r="S8" s="17" t="s">
        <v>38</v>
      </c>
      <c r="T8" s="21" t="s">
        <v>39</v>
      </c>
    </row>
    <row r="9" spans="1:20" ht="24" thickTop="1">
      <c r="A9" s="32">
        <v>1101010101</v>
      </c>
      <c r="B9" s="33" t="s">
        <v>40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1">C9+Q9-D9-R9</f>
        <v>0</v>
      </c>
      <c r="T9" s="41">
        <f aca="true" t="shared" si="1" ref="T9:T72">D9+R9-Q9-C9</f>
        <v>0</v>
      </c>
    </row>
    <row r="10" spans="1:20" ht="23.25">
      <c r="A10" s="32">
        <v>1101010102</v>
      </c>
      <c r="B10" s="33" t="s">
        <v>41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2" ref="Q10:Q73">E10+G10+I10+K10+M10-L10-J10-H10-F10-N10+O10-P10</f>
        <v>0</v>
      </c>
      <c r="R10" s="37">
        <f aca="true" t="shared" si="3" ref="R10:R73">F10+H10+J10+L10+N10-M10-K10-I10-G10-E10+P10-O10</f>
        <v>0</v>
      </c>
      <c r="S10" s="38">
        <f t="shared" si="0"/>
        <v>0</v>
      </c>
      <c r="T10" s="41">
        <f t="shared" si="1"/>
        <v>0</v>
      </c>
    </row>
    <row r="11" spans="1:20" ht="23.25">
      <c r="A11" s="32">
        <v>1101010104</v>
      </c>
      <c r="B11" s="33" t="s">
        <v>42</v>
      </c>
      <c r="C11" s="50">
        <v>80000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2"/>
        <v>0</v>
      </c>
      <c r="R11" s="37">
        <f t="shared" si="3"/>
        <v>0</v>
      </c>
      <c r="S11" s="38">
        <f t="shared" si="0"/>
        <v>80000</v>
      </c>
      <c r="T11" s="41"/>
    </row>
    <row r="12" spans="1:20" ht="23.25">
      <c r="A12" s="32">
        <v>1101010106</v>
      </c>
      <c r="B12" s="33" t="s">
        <v>43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2"/>
        <v>0</v>
      </c>
      <c r="R12" s="37">
        <f t="shared" si="3"/>
        <v>0</v>
      </c>
      <c r="S12" s="38">
        <f t="shared" si="0"/>
        <v>0</v>
      </c>
      <c r="T12" s="41">
        <f t="shared" si="1"/>
        <v>0</v>
      </c>
    </row>
    <row r="13" spans="1:20" ht="23.25">
      <c r="A13" s="32">
        <v>1101010112</v>
      </c>
      <c r="B13" s="33" t="s">
        <v>44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2"/>
        <v>0</v>
      </c>
      <c r="R13" s="37">
        <f t="shared" si="3"/>
        <v>0</v>
      </c>
      <c r="S13" s="38">
        <f t="shared" si="0"/>
        <v>0</v>
      </c>
      <c r="T13" s="41">
        <f t="shared" si="1"/>
        <v>0</v>
      </c>
    </row>
    <row r="14" spans="1:20" ht="23.25">
      <c r="A14" s="32">
        <v>1101020501</v>
      </c>
      <c r="B14" s="33" t="s">
        <v>45</v>
      </c>
      <c r="C14" s="50">
        <v>924855.96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2"/>
        <v>0</v>
      </c>
      <c r="R14" s="37">
        <f t="shared" si="3"/>
        <v>0</v>
      </c>
      <c r="S14" s="38">
        <f t="shared" si="0"/>
        <v>924855.96</v>
      </c>
      <c r="T14" s="41"/>
    </row>
    <row r="15" spans="1:20" ht="23.25">
      <c r="A15" s="32">
        <v>1101020509</v>
      </c>
      <c r="B15" s="33" t="s">
        <v>46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2"/>
        <v>0</v>
      </c>
      <c r="R15" s="37">
        <f t="shared" si="3"/>
        <v>0</v>
      </c>
      <c r="S15" s="38">
        <f t="shared" si="0"/>
        <v>0</v>
      </c>
      <c r="T15" s="41">
        <f t="shared" si="1"/>
        <v>0</v>
      </c>
    </row>
    <row r="16" spans="1:20" ht="23.25">
      <c r="A16" s="32">
        <v>1101020601</v>
      </c>
      <c r="B16" s="33" t="s">
        <v>47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2"/>
        <v>0</v>
      </c>
      <c r="R16" s="37">
        <f t="shared" si="3"/>
        <v>0</v>
      </c>
      <c r="S16" s="38">
        <f t="shared" si="0"/>
        <v>0</v>
      </c>
      <c r="T16" s="41">
        <f t="shared" si="1"/>
        <v>0</v>
      </c>
    </row>
    <row r="17" spans="1:20" ht="23.25">
      <c r="A17" s="32">
        <v>1101020602</v>
      </c>
      <c r="B17" s="33" t="s">
        <v>48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2"/>
        <v>0</v>
      </c>
      <c r="R17" s="37">
        <f t="shared" si="3"/>
        <v>0</v>
      </c>
      <c r="S17" s="38">
        <f t="shared" si="0"/>
        <v>0</v>
      </c>
      <c r="T17" s="41">
        <f t="shared" si="1"/>
        <v>0</v>
      </c>
    </row>
    <row r="18" spans="1:20" ht="23.25">
      <c r="A18" s="32">
        <v>1101020603</v>
      </c>
      <c r="B18" s="33" t="s">
        <v>49</v>
      </c>
      <c r="C18" s="50"/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2"/>
        <v>0</v>
      </c>
      <c r="R18" s="37">
        <f t="shared" si="3"/>
        <v>0</v>
      </c>
      <c r="S18" s="38">
        <f t="shared" si="0"/>
        <v>0</v>
      </c>
      <c r="T18" s="41">
        <f t="shared" si="1"/>
        <v>0</v>
      </c>
    </row>
    <row r="19" spans="1:20" ht="23.25">
      <c r="A19" s="32">
        <v>1101020604</v>
      </c>
      <c r="B19" s="33" t="s">
        <v>50</v>
      </c>
      <c r="C19" s="50">
        <v>4115243.32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2"/>
        <v>0</v>
      </c>
      <c r="R19" s="37">
        <f t="shared" si="3"/>
        <v>0</v>
      </c>
      <c r="S19" s="38">
        <f t="shared" si="0"/>
        <v>4115243.32</v>
      </c>
      <c r="T19" s="41"/>
    </row>
    <row r="20" spans="1:20" ht="23.25">
      <c r="A20" s="32">
        <v>1101020701</v>
      </c>
      <c r="B20" s="33" t="s">
        <v>51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2"/>
        <v>0</v>
      </c>
      <c r="R20" s="37">
        <f t="shared" si="3"/>
        <v>0</v>
      </c>
      <c r="S20" s="38">
        <f t="shared" si="0"/>
        <v>0</v>
      </c>
      <c r="T20" s="41">
        <f t="shared" si="1"/>
        <v>0</v>
      </c>
    </row>
    <row r="21" spans="1:20" ht="23.25">
      <c r="A21" s="32">
        <v>1101020702</v>
      </c>
      <c r="B21" s="33" t="s">
        <v>52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2"/>
        <v>0</v>
      </c>
      <c r="R21" s="37">
        <f t="shared" si="3"/>
        <v>0</v>
      </c>
      <c r="S21" s="38">
        <f t="shared" si="0"/>
        <v>0</v>
      </c>
      <c r="T21" s="41">
        <f t="shared" si="1"/>
        <v>0</v>
      </c>
    </row>
    <row r="22" spans="1:20" ht="23.25">
      <c r="A22" s="32">
        <v>1101030101</v>
      </c>
      <c r="B22" s="33" t="s">
        <v>53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2"/>
        <v>0</v>
      </c>
      <c r="R22" s="37">
        <f t="shared" si="3"/>
        <v>0</v>
      </c>
      <c r="S22" s="38">
        <f t="shared" si="0"/>
        <v>0</v>
      </c>
      <c r="T22" s="41">
        <f t="shared" si="1"/>
        <v>0</v>
      </c>
    </row>
    <row r="23" spans="1:20" ht="23.25">
      <c r="A23" s="32">
        <v>1101030102</v>
      </c>
      <c r="B23" s="33" t="s">
        <v>54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2"/>
        <v>0</v>
      </c>
      <c r="R23" s="37">
        <f t="shared" si="3"/>
        <v>0</v>
      </c>
      <c r="S23" s="38">
        <f t="shared" si="0"/>
        <v>0</v>
      </c>
      <c r="T23" s="41">
        <f t="shared" si="1"/>
        <v>0</v>
      </c>
    </row>
    <row r="24" spans="1:20" ht="23.25">
      <c r="A24" s="32">
        <v>1101030199</v>
      </c>
      <c r="B24" s="33" t="s">
        <v>55</v>
      </c>
      <c r="C24" s="50">
        <v>338881</v>
      </c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2"/>
        <v>0</v>
      </c>
      <c r="R24" s="37">
        <f t="shared" si="3"/>
        <v>0</v>
      </c>
      <c r="S24" s="38">
        <f t="shared" si="0"/>
        <v>338881</v>
      </c>
      <c r="T24" s="41"/>
    </row>
    <row r="25" spans="1:20" ht="23.25">
      <c r="A25" s="32">
        <v>1102010101</v>
      </c>
      <c r="B25" s="33" t="s">
        <v>56</v>
      </c>
      <c r="C25" s="50">
        <v>2934360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2"/>
        <v>0</v>
      </c>
      <c r="R25" s="37">
        <f t="shared" si="3"/>
        <v>0</v>
      </c>
      <c r="S25" s="38">
        <f t="shared" si="0"/>
        <v>2934360</v>
      </c>
      <c r="T25" s="41"/>
    </row>
    <row r="26" spans="1:20" ht="23.25">
      <c r="A26" s="32">
        <v>1102010102</v>
      </c>
      <c r="B26" s="33" t="s">
        <v>57</v>
      </c>
      <c r="C26" s="50">
        <v>1591668</v>
      </c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2"/>
        <v>0</v>
      </c>
      <c r="R26" s="37">
        <f t="shared" si="3"/>
        <v>0</v>
      </c>
      <c r="S26" s="38">
        <f t="shared" si="0"/>
        <v>1591668</v>
      </c>
      <c r="T26" s="41"/>
    </row>
    <row r="27" spans="1:20" ht="23.25">
      <c r="A27" s="32">
        <v>1102010197</v>
      </c>
      <c r="B27" s="33" t="s">
        <v>58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2"/>
        <v>0</v>
      </c>
      <c r="R27" s="37">
        <f t="shared" si="3"/>
        <v>0</v>
      </c>
      <c r="S27" s="38">
        <f t="shared" si="0"/>
        <v>0</v>
      </c>
      <c r="T27" s="41">
        <f t="shared" si="1"/>
        <v>0</v>
      </c>
    </row>
    <row r="28" spans="1:20" ht="23.25">
      <c r="A28" s="32">
        <v>1102010199</v>
      </c>
      <c r="B28" s="33" t="s">
        <v>59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2"/>
        <v>0</v>
      </c>
      <c r="R28" s="37">
        <f t="shared" si="3"/>
        <v>0</v>
      </c>
      <c r="S28" s="38">
        <f t="shared" si="0"/>
        <v>0</v>
      </c>
      <c r="T28" s="41">
        <f t="shared" si="1"/>
        <v>0</v>
      </c>
    </row>
    <row r="29" spans="1:20" ht="23.25">
      <c r="A29" s="32">
        <v>1102020101</v>
      </c>
      <c r="B29" s="33" t="s">
        <v>60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2"/>
        <v>0</v>
      </c>
      <c r="R29" s="37">
        <f t="shared" si="3"/>
        <v>0</v>
      </c>
      <c r="S29" s="38">
        <f t="shared" si="0"/>
        <v>0</v>
      </c>
      <c r="T29" s="41">
        <f t="shared" si="1"/>
        <v>0</v>
      </c>
    </row>
    <row r="30" spans="1:20" ht="23.25">
      <c r="A30" s="32">
        <v>1102030102</v>
      </c>
      <c r="B30" s="33" t="s">
        <v>61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2"/>
        <v>0</v>
      </c>
      <c r="R30" s="37">
        <f t="shared" si="3"/>
        <v>0</v>
      </c>
      <c r="S30" s="38">
        <f t="shared" si="0"/>
        <v>0</v>
      </c>
      <c r="T30" s="41">
        <f t="shared" si="1"/>
        <v>0</v>
      </c>
    </row>
    <row r="31" spans="1:20" ht="23.25">
      <c r="A31" s="32">
        <v>1102050106</v>
      </c>
      <c r="B31" s="33" t="s">
        <v>62</v>
      </c>
      <c r="C31" s="50">
        <v>20978669.5</v>
      </c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2"/>
        <v>0</v>
      </c>
      <c r="R31" s="37">
        <f t="shared" si="3"/>
        <v>0</v>
      </c>
      <c r="S31" s="38">
        <f t="shared" si="0"/>
        <v>20978669.5</v>
      </c>
      <c r="T31" s="41"/>
    </row>
    <row r="32" spans="1:20" ht="23.25">
      <c r="A32" s="32">
        <v>1102050107</v>
      </c>
      <c r="B32" s="33" t="s">
        <v>63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2"/>
        <v>0</v>
      </c>
      <c r="R32" s="37">
        <f t="shared" si="3"/>
        <v>0</v>
      </c>
      <c r="S32" s="38">
        <f t="shared" si="0"/>
        <v>0</v>
      </c>
      <c r="T32" s="41">
        <f t="shared" si="1"/>
        <v>0</v>
      </c>
    </row>
    <row r="33" spans="1:20" ht="23.25">
      <c r="A33" s="32">
        <v>1102050108</v>
      </c>
      <c r="B33" s="33" t="s">
        <v>64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2"/>
        <v>0</v>
      </c>
      <c r="R33" s="37">
        <f t="shared" si="3"/>
        <v>0</v>
      </c>
      <c r="S33" s="38">
        <f t="shared" si="0"/>
        <v>0</v>
      </c>
      <c r="T33" s="41">
        <f t="shared" si="1"/>
        <v>0</v>
      </c>
    </row>
    <row r="34" spans="1:20" ht="23.25">
      <c r="A34" s="32">
        <v>1102050109</v>
      </c>
      <c r="B34" s="33" t="s">
        <v>65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2"/>
        <v>0</v>
      </c>
      <c r="R34" s="37">
        <f t="shared" si="3"/>
        <v>0</v>
      </c>
      <c r="S34" s="38">
        <f t="shared" si="0"/>
        <v>0</v>
      </c>
      <c r="T34" s="41">
        <f t="shared" si="1"/>
        <v>0</v>
      </c>
    </row>
    <row r="35" spans="1:20" ht="23.25">
      <c r="A35" s="32">
        <v>1102050116</v>
      </c>
      <c r="B35" s="33" t="s">
        <v>66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2"/>
        <v>0</v>
      </c>
      <c r="R35" s="37">
        <f t="shared" si="3"/>
        <v>0</v>
      </c>
      <c r="S35" s="38">
        <f t="shared" si="0"/>
        <v>0</v>
      </c>
      <c r="T35" s="41">
        <f t="shared" si="1"/>
        <v>0</v>
      </c>
    </row>
    <row r="36" spans="1:20" ht="23.25">
      <c r="A36" s="32">
        <v>1102050122</v>
      </c>
      <c r="B36" s="33" t="s">
        <v>67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2"/>
        <v>0</v>
      </c>
      <c r="R36" s="37">
        <f t="shared" si="3"/>
        <v>0</v>
      </c>
      <c r="S36" s="38">
        <f t="shared" si="0"/>
        <v>0</v>
      </c>
      <c r="T36" s="41">
        <f t="shared" si="1"/>
        <v>0</v>
      </c>
    </row>
    <row r="37" spans="1:20" ht="23.25">
      <c r="A37" s="32">
        <v>1102050124</v>
      </c>
      <c r="B37" s="33" t="s">
        <v>68</v>
      </c>
      <c r="C37" s="50">
        <v>855967.43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2"/>
        <v>0</v>
      </c>
      <c r="R37" s="37">
        <f t="shared" si="3"/>
        <v>0</v>
      </c>
      <c r="S37" s="38">
        <f t="shared" si="0"/>
        <v>855967.43</v>
      </c>
      <c r="T37" s="41"/>
    </row>
    <row r="38" spans="1:20" ht="23.25">
      <c r="A38" s="32">
        <v>1102050125</v>
      </c>
      <c r="B38" s="33" t="s">
        <v>69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2"/>
        <v>0</v>
      </c>
      <c r="R38" s="37">
        <f t="shared" si="3"/>
        <v>0</v>
      </c>
      <c r="S38" s="38">
        <f t="shared" si="0"/>
        <v>0</v>
      </c>
      <c r="T38" s="41">
        <f t="shared" si="1"/>
        <v>0</v>
      </c>
    </row>
    <row r="39" spans="1:20" ht="23.25">
      <c r="A39" s="32">
        <v>1102050129</v>
      </c>
      <c r="B39" s="33" t="s">
        <v>70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2"/>
        <v>0</v>
      </c>
      <c r="R39" s="37">
        <f t="shared" si="3"/>
        <v>0</v>
      </c>
      <c r="S39" s="38">
        <f t="shared" si="0"/>
        <v>0</v>
      </c>
      <c r="T39" s="41">
        <f t="shared" si="1"/>
        <v>0</v>
      </c>
    </row>
    <row r="40" spans="1:20" ht="23.25">
      <c r="A40" s="32">
        <v>1102050193</v>
      </c>
      <c r="B40" s="33" t="s">
        <v>71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2"/>
        <v>0</v>
      </c>
      <c r="R40" s="37">
        <f t="shared" si="3"/>
        <v>0</v>
      </c>
      <c r="S40" s="38">
        <f t="shared" si="0"/>
        <v>0</v>
      </c>
      <c r="T40" s="41">
        <f t="shared" si="1"/>
        <v>0</v>
      </c>
    </row>
    <row r="41" spans="1:20" ht="23.25">
      <c r="A41" s="32">
        <v>1102050195</v>
      </c>
      <c r="B41" s="33" t="s">
        <v>72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2"/>
        <v>0</v>
      </c>
      <c r="R41" s="37">
        <f t="shared" si="3"/>
        <v>0</v>
      </c>
      <c r="S41" s="38">
        <f t="shared" si="0"/>
        <v>0</v>
      </c>
      <c r="T41" s="41">
        <f t="shared" si="1"/>
        <v>0</v>
      </c>
    </row>
    <row r="42" spans="1:20" ht="23.25">
      <c r="A42" s="32">
        <v>1102050197</v>
      </c>
      <c r="B42" s="33" t="s">
        <v>73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2"/>
        <v>0</v>
      </c>
      <c r="R42" s="37">
        <f t="shared" si="3"/>
        <v>0</v>
      </c>
      <c r="S42" s="38">
        <f t="shared" si="0"/>
        <v>0</v>
      </c>
      <c r="T42" s="41">
        <f t="shared" si="1"/>
        <v>0</v>
      </c>
    </row>
    <row r="43" spans="1:20" ht="23.25">
      <c r="A43" s="32">
        <v>1103020110</v>
      </c>
      <c r="B43" s="33" t="s">
        <v>74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2"/>
        <v>0</v>
      </c>
      <c r="R43" s="37">
        <f t="shared" si="3"/>
        <v>0</v>
      </c>
      <c r="S43" s="38">
        <f t="shared" si="0"/>
        <v>0</v>
      </c>
      <c r="T43" s="41">
        <f t="shared" si="1"/>
        <v>0</v>
      </c>
    </row>
    <row r="44" spans="1:20" ht="23.25">
      <c r="A44" s="32">
        <v>1103020111</v>
      </c>
      <c r="B44" s="33" t="s">
        <v>75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2"/>
        <v>0</v>
      </c>
      <c r="R44" s="37">
        <f t="shared" si="3"/>
        <v>0</v>
      </c>
      <c r="S44" s="38">
        <f t="shared" si="0"/>
        <v>0</v>
      </c>
      <c r="T44" s="41">
        <f t="shared" si="1"/>
        <v>0</v>
      </c>
    </row>
    <row r="45" spans="1:20" ht="23.25">
      <c r="A45" s="32">
        <v>1103020115</v>
      </c>
      <c r="B45" s="33" t="s">
        <v>76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2"/>
        <v>0</v>
      </c>
      <c r="R45" s="37">
        <f t="shared" si="3"/>
        <v>0</v>
      </c>
      <c r="S45" s="38">
        <f t="shared" si="0"/>
        <v>0</v>
      </c>
      <c r="T45" s="41">
        <f t="shared" si="1"/>
        <v>0</v>
      </c>
    </row>
    <row r="46" spans="1:20" ht="23.25">
      <c r="A46" s="32">
        <v>1104010101</v>
      </c>
      <c r="B46" s="33" t="s">
        <v>77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2"/>
        <v>0</v>
      </c>
      <c r="R46" s="37">
        <f t="shared" si="3"/>
        <v>0</v>
      </c>
      <c r="S46" s="38">
        <f t="shared" si="0"/>
        <v>0</v>
      </c>
      <c r="T46" s="41">
        <f t="shared" si="1"/>
        <v>0</v>
      </c>
    </row>
    <row r="47" spans="1:20" ht="23.25">
      <c r="A47" s="32">
        <v>1104010104</v>
      </c>
      <c r="B47" s="33" t="s">
        <v>78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2"/>
        <v>0</v>
      </c>
      <c r="R47" s="37">
        <f t="shared" si="3"/>
        <v>0</v>
      </c>
      <c r="S47" s="38">
        <f t="shared" si="0"/>
        <v>0</v>
      </c>
      <c r="T47" s="41">
        <f t="shared" si="1"/>
        <v>0</v>
      </c>
    </row>
    <row r="48" spans="1:20" ht="23.25">
      <c r="A48" s="32">
        <v>1105010101</v>
      </c>
      <c r="B48" s="33" t="s">
        <v>79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2"/>
        <v>0</v>
      </c>
      <c r="R48" s="37">
        <f t="shared" si="3"/>
        <v>0</v>
      </c>
      <c r="S48" s="38">
        <f t="shared" si="0"/>
        <v>0</v>
      </c>
      <c r="T48" s="41">
        <f t="shared" si="1"/>
        <v>0</v>
      </c>
    </row>
    <row r="49" spans="1:20" ht="23.25">
      <c r="A49" s="32">
        <v>1105010105</v>
      </c>
      <c r="B49" s="33" t="s">
        <v>80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2"/>
        <v>0</v>
      </c>
      <c r="R49" s="37">
        <f t="shared" si="3"/>
        <v>0</v>
      </c>
      <c r="S49" s="38">
        <f t="shared" si="0"/>
        <v>0</v>
      </c>
      <c r="T49" s="41">
        <f t="shared" si="1"/>
        <v>0</v>
      </c>
    </row>
    <row r="50" spans="1:20" ht="23.25">
      <c r="A50" s="32">
        <v>1106010103</v>
      </c>
      <c r="B50" s="33" t="s">
        <v>81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2"/>
        <v>0</v>
      </c>
      <c r="R50" s="37">
        <f t="shared" si="3"/>
        <v>0</v>
      </c>
      <c r="S50" s="38">
        <f t="shared" si="0"/>
        <v>0</v>
      </c>
      <c r="T50" s="41">
        <f t="shared" si="1"/>
        <v>0</v>
      </c>
    </row>
    <row r="51" spans="1:20" ht="23.25">
      <c r="A51" s="32">
        <v>1106010106</v>
      </c>
      <c r="B51" s="33" t="s">
        <v>82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2"/>
        <v>0</v>
      </c>
      <c r="R51" s="37">
        <f t="shared" si="3"/>
        <v>0</v>
      </c>
      <c r="S51" s="38">
        <f t="shared" si="0"/>
        <v>0</v>
      </c>
      <c r="T51" s="41">
        <f t="shared" si="1"/>
        <v>0</v>
      </c>
    </row>
    <row r="52" spans="1:20" ht="23.25">
      <c r="A52" s="32">
        <v>1106010198</v>
      </c>
      <c r="B52" s="33" t="s">
        <v>83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2"/>
        <v>0</v>
      </c>
      <c r="R52" s="37">
        <f t="shared" si="3"/>
        <v>0</v>
      </c>
      <c r="S52" s="38">
        <f t="shared" si="0"/>
        <v>0</v>
      </c>
      <c r="T52" s="41">
        <f t="shared" si="1"/>
        <v>0</v>
      </c>
    </row>
    <row r="53" spans="1:20" ht="23.25">
      <c r="A53" s="32">
        <v>1106010199</v>
      </c>
      <c r="B53" s="33" t="s">
        <v>84</v>
      </c>
      <c r="C53" s="50">
        <v>8014080.15</v>
      </c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2"/>
        <v>0</v>
      </c>
      <c r="R53" s="37">
        <f t="shared" si="3"/>
        <v>0</v>
      </c>
      <c r="S53" s="38">
        <f t="shared" si="0"/>
        <v>8014080.15</v>
      </c>
      <c r="T53" s="41"/>
    </row>
    <row r="54" spans="1:20" ht="23.25">
      <c r="A54" s="32">
        <v>1201020101</v>
      </c>
      <c r="B54" s="33" t="s">
        <v>85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2"/>
        <v>0</v>
      </c>
      <c r="R54" s="37">
        <f t="shared" si="3"/>
        <v>0</v>
      </c>
      <c r="S54" s="38">
        <f t="shared" si="0"/>
        <v>0</v>
      </c>
      <c r="T54" s="41">
        <f t="shared" si="1"/>
        <v>0</v>
      </c>
    </row>
    <row r="55" spans="1:20" ht="23.25">
      <c r="A55" s="32">
        <v>1201040101</v>
      </c>
      <c r="B55" s="33" t="s">
        <v>86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2"/>
        <v>0</v>
      </c>
      <c r="R55" s="37">
        <f t="shared" si="3"/>
        <v>0</v>
      </c>
      <c r="S55" s="38">
        <f t="shared" si="0"/>
        <v>0</v>
      </c>
      <c r="T55" s="41">
        <f t="shared" si="1"/>
        <v>0</v>
      </c>
    </row>
    <row r="56" spans="1:20" ht="23.25">
      <c r="A56" s="32">
        <v>1201050119</v>
      </c>
      <c r="B56" s="33" t="s">
        <v>87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2"/>
        <v>0</v>
      </c>
      <c r="R56" s="37">
        <f t="shared" si="3"/>
        <v>0</v>
      </c>
      <c r="S56" s="38">
        <f t="shared" si="0"/>
        <v>0</v>
      </c>
      <c r="T56" s="41">
        <f t="shared" si="1"/>
        <v>0</v>
      </c>
    </row>
    <row r="57" spans="1:20" ht="23.25">
      <c r="A57" s="32">
        <v>1201050198</v>
      </c>
      <c r="B57" s="33" t="s">
        <v>88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2"/>
        <v>0</v>
      </c>
      <c r="R57" s="37">
        <f t="shared" si="3"/>
        <v>0</v>
      </c>
      <c r="S57" s="38">
        <f t="shared" si="0"/>
        <v>0</v>
      </c>
      <c r="T57" s="41">
        <f t="shared" si="1"/>
        <v>0</v>
      </c>
    </row>
    <row r="58" spans="1:20" ht="23.25">
      <c r="A58" s="32">
        <v>1204010101</v>
      </c>
      <c r="B58" s="33" t="s">
        <v>89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2"/>
        <v>0</v>
      </c>
      <c r="R58" s="37">
        <f t="shared" si="3"/>
        <v>0</v>
      </c>
      <c r="S58" s="38">
        <f t="shared" si="0"/>
        <v>0</v>
      </c>
      <c r="T58" s="41">
        <f t="shared" si="1"/>
        <v>0</v>
      </c>
    </row>
    <row r="59" spans="1:20" ht="23.25">
      <c r="A59" s="32">
        <v>1204010102</v>
      </c>
      <c r="B59" s="33" t="s">
        <v>90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2"/>
        <v>0</v>
      </c>
      <c r="R59" s="37">
        <f t="shared" si="3"/>
        <v>0</v>
      </c>
      <c r="S59" s="38">
        <f t="shared" si="0"/>
        <v>0</v>
      </c>
      <c r="T59" s="41">
        <f t="shared" si="1"/>
        <v>0</v>
      </c>
    </row>
    <row r="60" spans="1:20" ht="23.25">
      <c r="A60" s="32">
        <v>1204020102</v>
      </c>
      <c r="B60" s="33" t="s">
        <v>91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2"/>
        <v>0</v>
      </c>
      <c r="R60" s="37">
        <f t="shared" si="3"/>
        <v>0</v>
      </c>
      <c r="S60" s="38">
        <f t="shared" si="0"/>
        <v>0</v>
      </c>
      <c r="T60" s="41">
        <f t="shared" si="1"/>
        <v>0</v>
      </c>
    </row>
    <row r="61" spans="1:20" ht="23.25">
      <c r="A61" s="32">
        <v>1205010101</v>
      </c>
      <c r="B61" s="33" t="s">
        <v>92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2"/>
        <v>0</v>
      </c>
      <c r="R61" s="37">
        <f t="shared" si="3"/>
        <v>0</v>
      </c>
      <c r="S61" s="38">
        <f t="shared" si="0"/>
        <v>0</v>
      </c>
      <c r="T61" s="41">
        <f t="shared" si="1"/>
        <v>0</v>
      </c>
    </row>
    <row r="62" spans="1:20" ht="23.25">
      <c r="A62" s="32">
        <v>1205010102</v>
      </c>
      <c r="B62" s="33" t="s">
        <v>93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2"/>
        <v>0</v>
      </c>
      <c r="R62" s="37">
        <f t="shared" si="3"/>
        <v>0</v>
      </c>
      <c r="S62" s="38">
        <f t="shared" si="0"/>
        <v>0</v>
      </c>
      <c r="T62" s="41">
        <f t="shared" si="1"/>
        <v>0</v>
      </c>
    </row>
    <row r="63" spans="1:20" ht="23.25">
      <c r="A63" s="32">
        <v>1205010103</v>
      </c>
      <c r="B63" s="33" t="s">
        <v>94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2"/>
        <v>0</v>
      </c>
      <c r="R63" s="37">
        <f t="shared" si="3"/>
        <v>0</v>
      </c>
      <c r="S63" s="38">
        <f t="shared" si="0"/>
        <v>0</v>
      </c>
      <c r="T63" s="41">
        <f t="shared" si="1"/>
        <v>0</v>
      </c>
    </row>
    <row r="64" spans="1:20" ht="23.25">
      <c r="A64" s="32">
        <v>1205020101</v>
      </c>
      <c r="B64" s="33" t="s">
        <v>95</v>
      </c>
      <c r="C64" s="50">
        <v>595000</v>
      </c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2"/>
        <v>0</v>
      </c>
      <c r="R64" s="37">
        <f t="shared" si="3"/>
        <v>0</v>
      </c>
      <c r="S64" s="38">
        <f t="shared" si="0"/>
        <v>595000</v>
      </c>
      <c r="T64" s="41"/>
    </row>
    <row r="65" spans="1:20" ht="23.25">
      <c r="A65" s="32">
        <v>1205020102</v>
      </c>
      <c r="B65" s="33" t="s">
        <v>96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2"/>
        <v>0</v>
      </c>
      <c r="R65" s="37">
        <f t="shared" si="3"/>
        <v>0</v>
      </c>
      <c r="S65" s="38">
        <f t="shared" si="0"/>
        <v>0</v>
      </c>
      <c r="T65" s="41">
        <f t="shared" si="1"/>
        <v>0</v>
      </c>
    </row>
    <row r="66" spans="1:20" ht="23.25">
      <c r="A66" s="32">
        <v>1205020103</v>
      </c>
      <c r="B66" s="33" t="s">
        <v>97</v>
      </c>
      <c r="C66" s="50"/>
      <c r="D66" s="35">
        <v>59500</v>
      </c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2"/>
        <v>0</v>
      </c>
      <c r="R66" s="37">
        <f t="shared" si="3"/>
        <v>0</v>
      </c>
      <c r="S66" s="38"/>
      <c r="T66" s="41">
        <f t="shared" si="1"/>
        <v>59500</v>
      </c>
    </row>
    <row r="67" spans="1:20" ht="23.25">
      <c r="A67" s="32">
        <v>1205020104</v>
      </c>
      <c r="B67" s="33" t="s">
        <v>98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2"/>
        <v>0</v>
      </c>
      <c r="R67" s="37">
        <f t="shared" si="3"/>
        <v>0</v>
      </c>
      <c r="S67" s="38">
        <f t="shared" si="0"/>
        <v>0</v>
      </c>
      <c r="T67" s="41">
        <f t="shared" si="1"/>
        <v>0</v>
      </c>
    </row>
    <row r="68" spans="1:20" ht="23.25">
      <c r="A68" s="32">
        <v>1205020105</v>
      </c>
      <c r="B68" s="33" t="s">
        <v>99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2"/>
        <v>0</v>
      </c>
      <c r="R68" s="37">
        <f t="shared" si="3"/>
        <v>0</v>
      </c>
      <c r="S68" s="38">
        <f t="shared" si="0"/>
        <v>0</v>
      </c>
      <c r="T68" s="41">
        <f t="shared" si="1"/>
        <v>0</v>
      </c>
    </row>
    <row r="69" spans="1:20" ht="23.25">
      <c r="A69" s="32">
        <v>1205020106</v>
      </c>
      <c r="B69" s="33" t="s">
        <v>100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2"/>
        <v>0</v>
      </c>
      <c r="R69" s="37">
        <f t="shared" si="3"/>
        <v>0</v>
      </c>
      <c r="S69" s="38">
        <f t="shared" si="0"/>
        <v>0</v>
      </c>
      <c r="T69" s="41">
        <f t="shared" si="1"/>
        <v>0</v>
      </c>
    </row>
    <row r="70" spans="1:20" ht="23.25">
      <c r="A70" s="32">
        <v>1205030101</v>
      </c>
      <c r="B70" s="33" t="s">
        <v>101</v>
      </c>
      <c r="C70" s="50">
        <v>2360000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2"/>
        <v>0</v>
      </c>
      <c r="R70" s="37">
        <f t="shared" si="3"/>
        <v>0</v>
      </c>
      <c r="S70" s="38">
        <f t="shared" si="0"/>
        <v>2360000</v>
      </c>
      <c r="T70" s="41"/>
    </row>
    <row r="71" spans="1:20" ht="23.25">
      <c r="A71" s="32">
        <v>1205030102</v>
      </c>
      <c r="B71" s="33" t="s">
        <v>102</v>
      </c>
      <c r="C71" s="50">
        <v>7215500</v>
      </c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2"/>
        <v>0</v>
      </c>
      <c r="R71" s="37">
        <f t="shared" si="3"/>
        <v>0</v>
      </c>
      <c r="S71" s="38">
        <f t="shared" si="0"/>
        <v>7215500</v>
      </c>
      <c r="T71" s="41"/>
    </row>
    <row r="72" spans="1:20" ht="23.25">
      <c r="A72" s="32">
        <v>1205030103</v>
      </c>
      <c r="B72" s="33" t="s">
        <v>103</v>
      </c>
      <c r="C72" s="50"/>
      <c r="D72" s="35">
        <v>692266.65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2"/>
        <v>0</v>
      </c>
      <c r="R72" s="37">
        <f t="shared" si="3"/>
        <v>0</v>
      </c>
      <c r="S72" s="38"/>
      <c r="T72" s="41">
        <f t="shared" si="1"/>
        <v>692266.65</v>
      </c>
    </row>
    <row r="73" spans="1:20" ht="23.25">
      <c r="A73" s="32">
        <v>1205030107</v>
      </c>
      <c r="B73" s="33" t="s">
        <v>104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2"/>
        <v>0</v>
      </c>
      <c r="R73" s="37">
        <f t="shared" si="3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105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106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107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108</v>
      </c>
      <c r="C77" s="50">
        <v>3263680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3263680</v>
      </c>
      <c r="T77" s="41"/>
    </row>
    <row r="78" spans="1:20" ht="23.25">
      <c r="A78" s="32">
        <v>1205040102</v>
      </c>
      <c r="B78" s="33" t="s">
        <v>109</v>
      </c>
      <c r="C78" s="50">
        <v>3895700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3895700</v>
      </c>
      <c r="T78" s="41"/>
    </row>
    <row r="79" spans="1:20" ht="23.25">
      <c r="A79" s="32">
        <v>1205040103</v>
      </c>
      <c r="B79" s="33" t="s">
        <v>110</v>
      </c>
      <c r="C79" s="50"/>
      <c r="D79" s="35">
        <v>871986.6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/>
      <c r="T79" s="41">
        <f t="shared" si="5"/>
        <v>871986.6</v>
      </c>
    </row>
    <row r="80" spans="1:20" ht="23.25">
      <c r="A80" s="32">
        <v>1205040106</v>
      </c>
      <c r="B80" s="33" t="s">
        <v>111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112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113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114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115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116</v>
      </c>
      <c r="C85" s="50">
        <v>2205470000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2205470000</v>
      </c>
      <c r="T85" s="41"/>
    </row>
    <row r="86" spans="1:20" ht="23.25">
      <c r="A86" s="32">
        <v>1205060102</v>
      </c>
      <c r="B86" s="33" t="s">
        <v>117</v>
      </c>
      <c r="C86" s="50"/>
      <c r="D86" s="35">
        <v>414393808.3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414393808.3</v>
      </c>
    </row>
    <row r="87" spans="1:20" ht="23.25">
      <c r="A87" s="32">
        <v>1206010101</v>
      </c>
      <c r="B87" s="33" t="s">
        <v>118</v>
      </c>
      <c r="C87" s="50">
        <v>6864040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6864040</v>
      </c>
      <c r="T87" s="41"/>
    </row>
    <row r="88" spans="1:20" ht="23.25">
      <c r="A88" s="32">
        <v>1206010102</v>
      </c>
      <c r="B88" s="33" t="s">
        <v>119</v>
      </c>
      <c r="C88" s="50">
        <v>2442318.41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2442318.41</v>
      </c>
      <c r="T88" s="41"/>
    </row>
    <row r="89" spans="1:20" ht="23.25">
      <c r="A89" s="32">
        <v>1206010103</v>
      </c>
      <c r="B89" s="33" t="s">
        <v>120</v>
      </c>
      <c r="C89" s="50"/>
      <c r="D89" s="35">
        <v>3880848.98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3880848.98</v>
      </c>
    </row>
    <row r="90" spans="1:20" ht="23.25">
      <c r="A90" s="32">
        <v>1206010105</v>
      </c>
      <c r="B90" s="33" t="s">
        <v>121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122</v>
      </c>
      <c r="C91" s="50">
        <v>8275000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8275000</v>
      </c>
      <c r="T91" s="41"/>
    </row>
    <row r="92" spans="1:20" ht="23.25">
      <c r="A92" s="32">
        <v>1206020102</v>
      </c>
      <c r="B92" s="33" t="s">
        <v>123</v>
      </c>
      <c r="C92" s="50">
        <v>2776000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2776000</v>
      </c>
      <c r="T92" s="41"/>
    </row>
    <row r="93" spans="1:20" ht="23.25">
      <c r="A93" s="32">
        <v>1206020103</v>
      </c>
      <c r="B93" s="33" t="s">
        <v>124</v>
      </c>
      <c r="C93" s="50"/>
      <c r="D93" s="35">
        <v>5308957.23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5308957.23</v>
      </c>
    </row>
    <row r="94" spans="1:20" ht="23.25">
      <c r="A94" s="32">
        <v>1206030101</v>
      </c>
      <c r="B94" s="33" t="s">
        <v>125</v>
      </c>
      <c r="C94" s="50">
        <v>184000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184000</v>
      </c>
      <c r="T94" s="41"/>
    </row>
    <row r="95" spans="1:20" ht="23.25">
      <c r="A95" s="32">
        <v>1206030102</v>
      </c>
      <c r="B95" s="33" t="s">
        <v>126</v>
      </c>
      <c r="C95" s="50">
        <v>1639260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1639260</v>
      </c>
      <c r="T95" s="41"/>
    </row>
    <row r="96" spans="1:20" ht="23.25">
      <c r="A96" s="32">
        <v>1206030103</v>
      </c>
      <c r="B96" s="33" t="s">
        <v>127</v>
      </c>
      <c r="C96" s="50"/>
      <c r="D96" s="35">
        <v>89478.64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/>
      <c r="T96" s="41">
        <f t="shared" si="5"/>
        <v>89478.64</v>
      </c>
    </row>
    <row r="97" spans="1:20" ht="23.25">
      <c r="A97" s="32">
        <v>1206040101</v>
      </c>
      <c r="B97" s="33" t="s">
        <v>128</v>
      </c>
      <c r="C97" s="50">
        <v>1927900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1927900</v>
      </c>
      <c r="T97" s="41"/>
    </row>
    <row r="98" spans="1:20" ht="23.25">
      <c r="A98" s="32">
        <v>1206040102</v>
      </c>
      <c r="B98" s="33" t="s">
        <v>129</v>
      </c>
      <c r="C98" s="50">
        <v>888394.39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888394.39</v>
      </c>
      <c r="T98" s="41"/>
    </row>
    <row r="99" spans="1:20" ht="23.25">
      <c r="A99" s="32">
        <v>1206040103</v>
      </c>
      <c r="B99" s="33" t="s">
        <v>130</v>
      </c>
      <c r="C99" s="50"/>
      <c r="D99" s="35">
        <v>896437.15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896437.15</v>
      </c>
    </row>
    <row r="100" spans="1:20" ht="23.25">
      <c r="A100" s="32">
        <v>1206050101</v>
      </c>
      <c r="B100" s="33" t="s">
        <v>131</v>
      </c>
      <c r="C100" s="50">
        <v>7040500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7040500</v>
      </c>
      <c r="T100" s="41"/>
    </row>
    <row r="101" spans="1:20" ht="23.25">
      <c r="A101" s="32">
        <v>1206050102</v>
      </c>
      <c r="B101" s="33" t="s">
        <v>132</v>
      </c>
      <c r="C101" s="50">
        <v>4544600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4544600</v>
      </c>
      <c r="T101" s="41"/>
    </row>
    <row r="102" spans="1:20" ht="23.25">
      <c r="A102" s="32">
        <v>1206050103</v>
      </c>
      <c r="B102" s="33" t="s">
        <v>133</v>
      </c>
      <c r="C102" s="50"/>
      <c r="D102" s="35">
        <v>5699401.15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5699401.15</v>
      </c>
    </row>
    <row r="103" spans="1:20" ht="23.25">
      <c r="A103" s="32">
        <v>1206060101</v>
      </c>
      <c r="B103" s="33" t="s">
        <v>134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135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0</v>
      </c>
      <c r="T104" s="41">
        <f t="shared" si="5"/>
        <v>0</v>
      </c>
    </row>
    <row r="105" spans="1:20" ht="23.25">
      <c r="A105" s="32">
        <v>1206060103</v>
      </c>
      <c r="B105" s="33" t="s">
        <v>136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137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138</v>
      </c>
      <c r="C107" s="50">
        <v>8000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8000</v>
      </c>
      <c r="T107" s="41"/>
    </row>
    <row r="108" spans="1:20" ht="23.25">
      <c r="A108" s="32">
        <v>1206070103</v>
      </c>
      <c r="B108" s="33" t="s">
        <v>139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140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141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142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143</v>
      </c>
      <c r="C112" s="50">
        <v>4473600</v>
      </c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4473600</v>
      </c>
      <c r="T112" s="41"/>
    </row>
    <row r="113" spans="1:20" ht="23.25">
      <c r="A113" s="32">
        <v>1206090102</v>
      </c>
      <c r="B113" s="33" t="s">
        <v>144</v>
      </c>
      <c r="C113" s="50">
        <v>4469000</v>
      </c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4469000</v>
      </c>
      <c r="T113" s="41"/>
    </row>
    <row r="114" spans="1:20" ht="23.25">
      <c r="A114" s="32">
        <v>1206090103</v>
      </c>
      <c r="B114" s="33" t="s">
        <v>145</v>
      </c>
      <c r="C114" s="50"/>
      <c r="D114" s="35">
        <v>2236800</v>
      </c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/>
      <c r="T114" s="41">
        <f t="shared" si="5"/>
        <v>2236800</v>
      </c>
    </row>
    <row r="115" spans="1:20" ht="23.25">
      <c r="A115" s="32">
        <v>1206100101</v>
      </c>
      <c r="B115" s="33" t="s">
        <v>146</v>
      </c>
      <c r="C115" s="50">
        <v>5953136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5953136</v>
      </c>
      <c r="T115" s="41"/>
    </row>
    <row r="116" spans="1:20" ht="23.25">
      <c r="A116" s="32">
        <v>1206100102</v>
      </c>
      <c r="B116" s="33" t="s">
        <v>147</v>
      </c>
      <c r="C116" s="50">
        <v>1484530.93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1484530.93</v>
      </c>
      <c r="T116" s="41"/>
    </row>
    <row r="117" spans="1:20" ht="23.25">
      <c r="A117" s="32">
        <v>1206100103</v>
      </c>
      <c r="B117" s="33" t="s">
        <v>148</v>
      </c>
      <c r="C117" s="50"/>
      <c r="D117" s="35">
        <v>5353071.42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5353071.42</v>
      </c>
    </row>
    <row r="118" spans="1:20" ht="23.25">
      <c r="A118" s="32">
        <v>1206110101</v>
      </c>
      <c r="B118" s="33" t="s">
        <v>149</v>
      </c>
      <c r="C118" s="50">
        <v>97000</v>
      </c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97000</v>
      </c>
      <c r="T118" s="41"/>
    </row>
    <row r="119" spans="1:20" ht="23.25">
      <c r="A119" s="32">
        <v>1206110102</v>
      </c>
      <c r="B119" s="33" t="s">
        <v>150</v>
      </c>
      <c r="C119" s="50">
        <v>1755000</v>
      </c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1755000</v>
      </c>
      <c r="T119" s="41"/>
    </row>
    <row r="120" spans="1:20" ht="23.25">
      <c r="A120" s="32">
        <v>1206110103</v>
      </c>
      <c r="B120" s="33" t="s">
        <v>151</v>
      </c>
      <c r="C120" s="50"/>
      <c r="D120" s="35">
        <v>92588.46</v>
      </c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/>
      <c r="T120" s="41">
        <f t="shared" si="5"/>
        <v>92588.46</v>
      </c>
    </row>
    <row r="121" spans="1:20" ht="23.25">
      <c r="A121" s="32">
        <v>1206120101</v>
      </c>
      <c r="B121" s="33" t="s">
        <v>152</v>
      </c>
      <c r="C121" s="50">
        <v>16000</v>
      </c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16000</v>
      </c>
      <c r="T121" s="41"/>
    </row>
    <row r="122" spans="1:20" ht="23.25">
      <c r="A122" s="32">
        <v>1206120102</v>
      </c>
      <c r="B122" s="33" t="s">
        <v>153</v>
      </c>
      <c r="C122" s="50">
        <v>241143.36</v>
      </c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241143.36</v>
      </c>
      <c r="T122" s="41"/>
    </row>
    <row r="123" spans="1:20" ht="23.25">
      <c r="A123" s="32">
        <v>1206120103</v>
      </c>
      <c r="B123" s="33" t="s">
        <v>154</v>
      </c>
      <c r="C123" s="50"/>
      <c r="D123" s="35">
        <v>12940.27</v>
      </c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/>
      <c r="T123" s="41">
        <f t="shared" si="5"/>
        <v>12940.27</v>
      </c>
    </row>
    <row r="124" spans="1:20" ht="23.25">
      <c r="A124" s="32">
        <v>1206130101</v>
      </c>
      <c r="B124" s="33" t="s">
        <v>155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156</v>
      </c>
      <c r="C125" s="50">
        <v>1721400</v>
      </c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1721400</v>
      </c>
      <c r="T125" s="41"/>
    </row>
    <row r="126" spans="1:20" ht="23.25">
      <c r="A126" s="32">
        <v>1206130103</v>
      </c>
      <c r="B126" s="33" t="s">
        <v>157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158</v>
      </c>
      <c r="C127" s="50">
        <v>353700</v>
      </c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353700</v>
      </c>
      <c r="T127" s="41"/>
    </row>
    <row r="128" spans="1:20" ht="23.25">
      <c r="A128" s="32">
        <v>1206140102</v>
      </c>
      <c r="B128" s="33" t="s">
        <v>159</v>
      </c>
      <c r="C128" s="50"/>
      <c r="D128" s="35">
        <v>100000</v>
      </c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/>
      <c r="T128" s="41">
        <f t="shared" si="5"/>
        <v>100000</v>
      </c>
    </row>
    <row r="129" spans="1:20" ht="23.25">
      <c r="A129" s="32">
        <v>1206140103</v>
      </c>
      <c r="B129" s="33" t="s">
        <v>160</v>
      </c>
      <c r="C129" s="50"/>
      <c r="D129" s="35">
        <v>287623.36</v>
      </c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/>
      <c r="T129" s="41">
        <f t="shared" si="5"/>
        <v>287623.36</v>
      </c>
    </row>
    <row r="130" spans="1:20" ht="23.25">
      <c r="A130" s="32">
        <v>1206150101</v>
      </c>
      <c r="B130" s="33" t="s">
        <v>161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162</v>
      </c>
      <c r="C131" s="50">
        <v>85600</v>
      </c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85600</v>
      </c>
      <c r="T131" s="41"/>
    </row>
    <row r="132" spans="1:20" ht="23.25">
      <c r="A132" s="32">
        <v>1206150103</v>
      </c>
      <c r="B132" s="33" t="s">
        <v>163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164</v>
      </c>
      <c r="C133" s="50">
        <v>19850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19850</v>
      </c>
      <c r="T133" s="41"/>
    </row>
    <row r="134" spans="1:20" ht="23.25">
      <c r="A134" s="32">
        <v>1206160102</v>
      </c>
      <c r="B134" s="33" t="s">
        <v>165</v>
      </c>
      <c r="C134" s="50">
        <v>9250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9250</v>
      </c>
      <c r="T134" s="41"/>
    </row>
    <row r="135" spans="1:20" ht="23.25">
      <c r="A135" s="32">
        <v>1206160103</v>
      </c>
      <c r="B135" s="33" t="s">
        <v>166</v>
      </c>
      <c r="C135" s="50"/>
      <c r="D135" s="35">
        <v>18800.78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/>
      <c r="T135" s="41">
        <f t="shared" si="5"/>
        <v>18800.78</v>
      </c>
    </row>
    <row r="136" spans="1:20" ht="23.25">
      <c r="A136" s="32">
        <v>1206170101</v>
      </c>
      <c r="B136" s="33" t="s">
        <v>167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168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169</v>
      </c>
      <c r="C138" s="50">
        <v>49765100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2">E138+G138+I138+K138+M138-L138-J138-H138-F138-N138+O138-P138</f>
        <v>0</v>
      </c>
      <c r="R138" s="37">
        <f aca="true" t="shared" si="11" ref="R138:R202">F138+H138+J138+L138+N138-M138-K138-I138-G138-E138+P138-O138</f>
        <v>0</v>
      </c>
      <c r="S138" s="38">
        <f t="shared" si="8"/>
        <v>49765100</v>
      </c>
      <c r="T138" s="41"/>
    </row>
    <row r="139" spans="1:20" ht="23.25">
      <c r="A139" s="32">
        <v>1206180102</v>
      </c>
      <c r="B139" s="33" t="s">
        <v>170</v>
      </c>
      <c r="C139" s="50"/>
      <c r="D139" s="35">
        <v>39381041.5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39381041.5</v>
      </c>
    </row>
    <row r="140" spans="1:20" ht="23.25">
      <c r="A140" s="32">
        <v>1207010101</v>
      </c>
      <c r="B140" s="33" t="s">
        <v>171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172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173</v>
      </c>
      <c r="C142" s="50">
        <v>42641680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42641680</v>
      </c>
      <c r="T142" s="41"/>
    </row>
    <row r="143" spans="1:20" ht="23.25">
      <c r="A143" s="32">
        <v>1208010102</v>
      </c>
      <c r="B143" s="33" t="s">
        <v>174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175</v>
      </c>
      <c r="C144" s="50"/>
      <c r="D144" s="35">
        <v>17572728.36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17572728.36</v>
      </c>
    </row>
    <row r="145" spans="1:20" ht="23.25">
      <c r="A145" s="32">
        <v>1208020101</v>
      </c>
      <c r="B145" s="33" t="s">
        <v>176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0</v>
      </c>
      <c r="T145" s="41">
        <f t="shared" si="9"/>
        <v>0</v>
      </c>
    </row>
    <row r="146" spans="1:20" ht="23.25">
      <c r="A146" s="32">
        <v>1208020102</v>
      </c>
      <c r="B146" s="33" t="s">
        <v>177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178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>
        <f t="shared" si="8"/>
        <v>0</v>
      </c>
      <c r="T147" s="41">
        <f t="shared" si="9"/>
        <v>0</v>
      </c>
    </row>
    <row r="148" spans="1:20" ht="23.25">
      <c r="A148" s="32">
        <v>1208030101</v>
      </c>
      <c r="B148" s="33" t="s">
        <v>179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180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181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182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183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184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185</v>
      </c>
      <c r="C154" s="50">
        <v>12583500</v>
      </c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12583500</v>
      </c>
      <c r="T154" s="41"/>
    </row>
    <row r="155" spans="1:20" ht="23.25">
      <c r="A155" s="32">
        <v>1208050102</v>
      </c>
      <c r="B155" s="33" t="s">
        <v>186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187</v>
      </c>
      <c r="C156" s="50"/>
      <c r="D156" s="35">
        <v>2937998.99</v>
      </c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/>
      <c r="T156" s="41">
        <f t="shared" si="9"/>
        <v>2937998.99</v>
      </c>
    </row>
    <row r="157" spans="1:20" ht="23.25">
      <c r="A157" s="32">
        <v>1208060101</v>
      </c>
      <c r="B157" s="33" t="s">
        <v>188</v>
      </c>
      <c r="C157" s="50"/>
      <c r="D157" s="35"/>
      <c r="E157" s="36"/>
      <c r="F157" s="37"/>
      <c r="G157" s="38"/>
      <c r="H157" s="39"/>
      <c r="I157" s="36"/>
      <c r="J157" s="37"/>
      <c r="K157" s="38"/>
      <c r="L157" s="37"/>
      <c r="M157" s="38"/>
      <c r="N157" s="37"/>
      <c r="O157" s="38"/>
      <c r="P157" s="39"/>
      <c r="Q157" s="40">
        <f t="shared" si="10"/>
        <v>0</v>
      </c>
      <c r="R157" s="37">
        <f t="shared" si="11"/>
        <v>0</v>
      </c>
      <c r="S157" s="38">
        <f>C157+Q157-D157-R157</f>
        <v>0</v>
      </c>
      <c r="T157" s="41">
        <f t="shared" si="9"/>
        <v>0</v>
      </c>
    </row>
    <row r="158" spans="1:20" ht="23.25">
      <c r="A158" s="32">
        <v>1208060102</v>
      </c>
      <c r="B158" s="33" t="s">
        <v>189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190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191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192</v>
      </c>
      <c r="C161" s="50">
        <v>40000</v>
      </c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40000</v>
      </c>
      <c r="T161" s="41"/>
    </row>
    <row r="162" spans="1:20" ht="23.25">
      <c r="A162" s="32">
        <v>1209010102</v>
      </c>
      <c r="B162" s="33" t="s">
        <v>193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194</v>
      </c>
      <c r="C163" s="50"/>
      <c r="D163" s="35">
        <v>39999</v>
      </c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/>
      <c r="T163" s="41">
        <f t="shared" si="9"/>
        <v>39999</v>
      </c>
    </row>
    <row r="164" spans="1:20" ht="23.25">
      <c r="A164" s="32">
        <v>1209010104</v>
      </c>
      <c r="B164" s="33" t="s">
        <v>195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196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197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198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199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200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201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202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203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204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205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206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207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208</v>
      </c>
      <c r="C177" s="50">
        <v>292599.3</v>
      </c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292599.3</v>
      </c>
      <c r="T177" s="41"/>
    </row>
    <row r="178" spans="1:20" ht="23.25">
      <c r="A178" s="32">
        <v>1211010102</v>
      </c>
      <c r="B178" s="33" t="s">
        <v>209</v>
      </c>
      <c r="C178" s="50">
        <v>69769469.26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69769469.26</v>
      </c>
      <c r="T178" s="41"/>
    </row>
    <row r="179" spans="1:20" ht="23.25">
      <c r="A179" s="32">
        <v>1211010103</v>
      </c>
      <c r="B179" s="33" t="s">
        <v>210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211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212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213</v>
      </c>
      <c r="C182" s="50"/>
      <c r="D182" s="35">
        <v>2801000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2801000</v>
      </c>
    </row>
    <row r="183" spans="1:20" ht="23.25">
      <c r="A183" s="32">
        <v>2101010103</v>
      </c>
      <c r="B183" s="33" t="s">
        <v>214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215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216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217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218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219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220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221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222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223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224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225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226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227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228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229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230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231</v>
      </c>
      <c r="C200" s="50"/>
      <c r="D200" s="35">
        <v>855967.43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855967.43</v>
      </c>
    </row>
    <row r="201" spans="1:20" ht="23.25">
      <c r="A201" s="32">
        <v>2102040103</v>
      </c>
      <c r="B201" s="33" t="s">
        <v>232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233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t="shared" si="10"/>
        <v>0</v>
      </c>
      <c r="R202" s="37">
        <f t="shared" si="11"/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234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aca="true" t="shared" si="12" ref="Q203:Q266">E203+G203+I203+K203+M203-L203-J203-H203-F203-N203+O203-P203</f>
        <v>0</v>
      </c>
      <c r="R203" s="37">
        <f aca="true" t="shared" si="13" ref="R203:R266">F203+H203+J203+L203+N203-M203-K203-I203-G203-E203+P203-O203</f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235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236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237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238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239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240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241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242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243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244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245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246</v>
      </c>
      <c r="C215" s="50"/>
      <c r="D215" s="35">
        <v>1825139.5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1825139.5</v>
      </c>
    </row>
    <row r="216" spans="1:20" ht="23.25">
      <c r="A216" s="32">
        <v>2111030101</v>
      </c>
      <c r="B216" s="33" t="s">
        <v>247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248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249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250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246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251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252</v>
      </c>
      <c r="C222" s="50"/>
      <c r="D222" s="35">
        <v>9000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9000</v>
      </c>
    </row>
    <row r="223" spans="1:20" ht="23.25">
      <c r="A223" s="32">
        <v>2116010101</v>
      </c>
      <c r="B223" s="33" t="s">
        <v>253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254</v>
      </c>
      <c r="C224" s="50"/>
      <c r="D224" s="35">
        <v>4165</v>
      </c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/>
      <c r="T224" s="41">
        <f t="shared" si="15"/>
        <v>4165</v>
      </c>
    </row>
    <row r="225" spans="1:20" ht="23.25">
      <c r="A225" s="32">
        <v>2201040199</v>
      </c>
      <c r="B225" s="33" t="s">
        <v>255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256</v>
      </c>
      <c r="C226" s="50"/>
      <c r="D226" s="35">
        <v>80000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80000</v>
      </c>
    </row>
    <row r="227" spans="1:20" ht="23.25">
      <c r="A227" s="32">
        <v>2208010103</v>
      </c>
      <c r="B227" s="33" t="s">
        <v>257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258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259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260</v>
      </c>
      <c r="C230" s="50">
        <v>22367709.06</v>
      </c>
      <c r="D230" s="35"/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>
        <f t="shared" si="14"/>
        <v>22367709.06</v>
      </c>
      <c r="T230" s="41"/>
    </row>
    <row r="231" spans="1:20" ht="23.25">
      <c r="A231" s="32">
        <v>3102010101</v>
      </c>
      <c r="B231" s="33" t="s">
        <v>261</v>
      </c>
      <c r="C231" s="50"/>
      <c r="D231" s="35">
        <v>201758287.41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201758287.41</v>
      </c>
    </row>
    <row r="232" spans="1:20" ht="23.25">
      <c r="A232" s="32">
        <v>3102010102</v>
      </c>
      <c r="B232" s="33" t="s">
        <v>262</v>
      </c>
      <c r="C232" s="50">
        <v>45422756.6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45422756.6</v>
      </c>
      <c r="T232" s="41"/>
    </row>
    <row r="233" spans="1:20" ht="23.25">
      <c r="A233" s="32">
        <v>3105010101</v>
      </c>
      <c r="B233" s="33" t="s">
        <v>263</v>
      </c>
      <c r="C233" s="50"/>
      <c r="D233" s="35">
        <v>1931435139.05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1931435139.05</v>
      </c>
    </row>
    <row r="234" spans="1:20" ht="23.25">
      <c r="A234" s="32">
        <v>3301010102</v>
      </c>
      <c r="B234" s="33" t="s">
        <v>264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265</v>
      </c>
      <c r="C235" s="50">
        <v>36147263.54</v>
      </c>
      <c r="D235" s="35"/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>
        <f t="shared" si="14"/>
        <v>36147263.54</v>
      </c>
      <c r="T235" s="41"/>
    </row>
    <row r="236" spans="1:20" ht="23.25">
      <c r="A236" s="32">
        <v>6303010101</v>
      </c>
      <c r="B236" s="33" t="s">
        <v>266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267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268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269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270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271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272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273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274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275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276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277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278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279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280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281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282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283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284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285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286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287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288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289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290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291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292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293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294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295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296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t="shared" si="12"/>
        <v>0</v>
      </c>
      <c r="R266" s="37">
        <f t="shared" si="13"/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297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aca="true" t="shared" si="16" ref="Q267:Q275">E267+G267+I267+K267+M267-L267-J267-H267-F267-N267+O267-P267</f>
        <v>0</v>
      </c>
      <c r="R267" s="37">
        <f aca="true" t="shared" si="17" ref="R267:R275">F267+H267+J267+L267+N267-M267-K267-I267-G267-E267+P267-O267</f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298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299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300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 aca="true" t="shared" si="19" ref="T270:T275">D270+R270-Q270-C270</f>
        <v>0</v>
      </c>
    </row>
    <row r="271" spans="1:20" ht="23.25">
      <c r="A271" s="32">
        <v>6401020101</v>
      </c>
      <c r="B271" s="33" t="s">
        <v>301</v>
      </c>
      <c r="C271" s="50"/>
      <c r="D271" s="35">
        <v>299387.5</v>
      </c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/>
      <c r="T271" s="41">
        <f t="shared" si="19"/>
        <v>299387.5</v>
      </c>
    </row>
    <row r="272" spans="1:20" ht="23.25">
      <c r="A272" s="56"/>
      <c r="B272" s="57"/>
      <c r="C272" s="58"/>
      <c r="D272" s="59"/>
      <c r="E272" s="60"/>
      <c r="F272" s="61"/>
      <c r="G272" s="62"/>
      <c r="H272" s="63"/>
      <c r="I272" s="60"/>
      <c r="J272" s="61"/>
      <c r="K272" s="62"/>
      <c r="L272" s="59"/>
      <c r="M272" s="62"/>
      <c r="N272" s="59"/>
      <c r="O272" s="62"/>
      <c r="P272" s="63"/>
      <c r="Q272" s="40">
        <f t="shared" si="16"/>
        <v>0</v>
      </c>
      <c r="R272" s="37">
        <f t="shared" si="17"/>
        <v>0</v>
      </c>
      <c r="S272" s="62">
        <f t="shared" si="18"/>
        <v>0</v>
      </c>
      <c r="T272" s="64">
        <f t="shared" si="19"/>
        <v>0</v>
      </c>
    </row>
    <row r="273" spans="1:20" ht="23.25">
      <c r="A273" s="73"/>
      <c r="B273" s="74" t="s">
        <v>302</v>
      </c>
      <c r="C273" s="58"/>
      <c r="D273" s="59">
        <v>42944993.06</v>
      </c>
      <c r="E273" s="60"/>
      <c r="F273" s="61"/>
      <c r="G273" s="62"/>
      <c r="H273" s="63"/>
      <c r="I273" s="60"/>
      <c r="J273" s="61"/>
      <c r="K273" s="62"/>
      <c r="L273" s="59"/>
      <c r="M273" s="62"/>
      <c r="N273" s="59"/>
      <c r="O273" s="62"/>
      <c r="P273" s="63"/>
      <c r="Q273" s="40">
        <f t="shared" si="16"/>
        <v>0</v>
      </c>
      <c r="R273" s="37">
        <f t="shared" si="17"/>
        <v>0</v>
      </c>
      <c r="S273" s="62"/>
      <c r="T273" s="64">
        <f t="shared" si="19"/>
        <v>42944993.06</v>
      </c>
    </row>
    <row r="274" spans="1:20" ht="23.25">
      <c r="A274" s="73"/>
      <c r="B274" s="74" t="s">
        <v>303</v>
      </c>
      <c r="C274" s="58">
        <v>83006449.58</v>
      </c>
      <c r="D274" s="59"/>
      <c r="E274" s="60"/>
      <c r="F274" s="61"/>
      <c r="G274" s="62"/>
      <c r="H274" s="63"/>
      <c r="I274" s="60"/>
      <c r="J274" s="61"/>
      <c r="K274" s="62"/>
      <c r="L274" s="59"/>
      <c r="M274" s="62"/>
      <c r="N274" s="59"/>
      <c r="O274" s="62"/>
      <c r="P274" s="63"/>
      <c r="Q274" s="40">
        <f t="shared" si="16"/>
        <v>0</v>
      </c>
      <c r="R274" s="37">
        <f t="shared" si="17"/>
        <v>0</v>
      </c>
      <c r="S274" s="62">
        <f t="shared" si="18"/>
        <v>83006449.58</v>
      </c>
      <c r="T274" s="64"/>
    </row>
    <row r="275" spans="1:20" ht="23.25">
      <c r="A275" s="73"/>
      <c r="B275" s="74" t="s">
        <v>304</v>
      </c>
      <c r="C275" s="58"/>
      <c r="D275" s="59"/>
      <c r="E275" s="60"/>
      <c r="F275" s="61"/>
      <c r="G275" s="62"/>
      <c r="H275" s="63"/>
      <c r="I275" s="60"/>
      <c r="J275" s="61"/>
      <c r="K275" s="62"/>
      <c r="L275" s="59"/>
      <c r="M275" s="62"/>
      <c r="N275" s="59"/>
      <c r="O275" s="62"/>
      <c r="P275" s="63"/>
      <c r="Q275" s="40">
        <f t="shared" si="16"/>
        <v>0</v>
      </c>
      <c r="R275" s="37">
        <f t="shared" si="17"/>
        <v>0</v>
      </c>
      <c r="S275" s="62">
        <f t="shared" si="18"/>
        <v>0</v>
      </c>
      <c r="T275" s="64">
        <f t="shared" si="19"/>
        <v>0</v>
      </c>
    </row>
    <row r="276" spans="1:20" ht="21.75" thickBot="1">
      <c r="A276" s="75"/>
      <c r="B276" s="76"/>
      <c r="C276" s="77"/>
      <c r="D276" s="78"/>
      <c r="E276" s="79"/>
      <c r="F276" s="80"/>
      <c r="G276" s="79"/>
      <c r="H276" s="80"/>
      <c r="I276" s="79"/>
      <c r="J276" s="80"/>
      <c r="K276" s="81"/>
      <c r="L276" s="80"/>
      <c r="M276" s="81"/>
      <c r="N276" s="80"/>
      <c r="O276" s="81"/>
      <c r="P276" s="82"/>
      <c r="Q276" s="83"/>
      <c r="R276" s="80"/>
      <c r="S276" s="81"/>
      <c r="T276" s="84"/>
    </row>
    <row r="277" spans="1:20" s="107" customFormat="1" ht="39.75" customHeight="1" thickBot="1">
      <c r="A277" s="134" t="s">
        <v>305</v>
      </c>
      <c r="B277" s="135"/>
      <c r="C277" s="93">
        <f aca="true" t="shared" si="20" ref="C277:T277">SUM(C9:C275)</f>
        <v>2681939355.79</v>
      </c>
      <c r="D277" s="94">
        <f t="shared" si="20"/>
        <v>2681939355.79</v>
      </c>
      <c r="E277" s="95">
        <f t="shared" si="20"/>
        <v>0</v>
      </c>
      <c r="F277" s="94">
        <f t="shared" si="20"/>
        <v>0</v>
      </c>
      <c r="G277" s="95">
        <f t="shared" si="20"/>
        <v>0</v>
      </c>
      <c r="H277" s="94">
        <f t="shared" si="20"/>
        <v>0</v>
      </c>
      <c r="I277" s="95">
        <f t="shared" si="20"/>
        <v>0</v>
      </c>
      <c r="J277" s="94">
        <f t="shared" si="20"/>
        <v>0</v>
      </c>
      <c r="K277" s="96">
        <f t="shared" si="20"/>
        <v>0</v>
      </c>
      <c r="L277" s="94">
        <f t="shared" si="20"/>
        <v>0</v>
      </c>
      <c r="M277" s="96">
        <f t="shared" si="20"/>
        <v>0</v>
      </c>
      <c r="N277" s="94">
        <f t="shared" si="20"/>
        <v>0</v>
      </c>
      <c r="O277" s="96">
        <f>SUM(O9:O275)</f>
        <v>0</v>
      </c>
      <c r="P277" s="97">
        <f>SUM(P9:P275)</f>
        <v>0</v>
      </c>
      <c r="Q277" s="98">
        <f t="shared" si="20"/>
        <v>0</v>
      </c>
      <c r="R277" s="94">
        <f t="shared" si="20"/>
        <v>0</v>
      </c>
      <c r="S277" s="96">
        <f t="shared" si="20"/>
        <v>2681939355.79</v>
      </c>
      <c r="T277" s="99">
        <f t="shared" si="20"/>
        <v>2681939355.79</v>
      </c>
    </row>
    <row r="278" ht="21.75" thickTop="1"/>
    <row r="279" spans="4:20" ht="21">
      <c r="D279" s="109">
        <f>C277-D277</f>
        <v>0</v>
      </c>
      <c r="E279" s="109"/>
      <c r="F279" s="109">
        <f>E277-F277</f>
        <v>0</v>
      </c>
      <c r="G279" s="109"/>
      <c r="H279" s="109">
        <f>G277-H277</f>
        <v>0</v>
      </c>
      <c r="I279" s="109"/>
      <c r="J279" s="109">
        <f>I277-J277</f>
        <v>0</v>
      </c>
      <c r="K279" s="109"/>
      <c r="L279" s="109">
        <f>K277-L277</f>
        <v>0</v>
      </c>
      <c r="M279" s="109"/>
      <c r="N279" s="109">
        <f>M277-N277</f>
        <v>0</v>
      </c>
      <c r="O279" s="109"/>
      <c r="P279" s="109">
        <f>O277-P277</f>
        <v>0</v>
      </c>
      <c r="Q279" s="109"/>
      <c r="R279" s="109">
        <f>Q277-R277</f>
        <v>0</v>
      </c>
      <c r="S279" s="109"/>
      <c r="T279" s="109">
        <f>S277-T277</f>
        <v>0</v>
      </c>
    </row>
    <row r="282" spans="1:2" ht="21">
      <c r="A282" s="111"/>
      <c r="B282" s="111"/>
    </row>
    <row r="283" spans="1:2" ht="21">
      <c r="A283" s="111"/>
      <c r="B283" s="111"/>
    </row>
  </sheetData>
  <sheetProtection/>
  <mergeCells count="27">
    <mergeCell ref="C4:T4"/>
    <mergeCell ref="A1:B1"/>
    <mergeCell ref="A2:B2"/>
    <mergeCell ref="A3:B3"/>
    <mergeCell ref="S6:T6"/>
    <mergeCell ref="C6:D6"/>
    <mergeCell ref="E6:F6"/>
    <mergeCell ref="G6:H6"/>
    <mergeCell ref="E5:P5"/>
    <mergeCell ref="Q5:R5"/>
    <mergeCell ref="S5:T5"/>
    <mergeCell ref="C5:D5"/>
    <mergeCell ref="I6:J6"/>
    <mergeCell ref="K6:L6"/>
    <mergeCell ref="M6:N6"/>
    <mergeCell ref="O6:P6"/>
    <mergeCell ref="Q6:R6"/>
    <mergeCell ref="A277:B277"/>
    <mergeCell ref="Q7:R7"/>
    <mergeCell ref="S7:T7"/>
    <mergeCell ref="E7:F7"/>
    <mergeCell ref="G7:H7"/>
    <mergeCell ref="I7:J7"/>
    <mergeCell ref="K7:L7"/>
    <mergeCell ref="M7:N7"/>
    <mergeCell ref="O7:P7"/>
    <mergeCell ref="C7:D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2011-01-24T09:18:56Z</cp:lastPrinted>
  <dcterms:created xsi:type="dcterms:W3CDTF">2011-01-24T08:31:00Z</dcterms:created>
  <dcterms:modified xsi:type="dcterms:W3CDTF">2011-01-25T08:13:58Z</dcterms:modified>
  <cp:category/>
  <cp:version/>
  <cp:contentType/>
  <cp:contentStatus/>
</cp:coreProperties>
</file>